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ntuação Lattes" sheetId="1" r:id="rId4"/>
  </sheets>
  <definedNames/>
  <calcPr/>
</workbook>
</file>

<file path=xl/sharedStrings.xml><?xml version="1.0" encoding="utf-8"?>
<sst xmlns="http://schemas.openxmlformats.org/spreadsheetml/2006/main" count="100" uniqueCount="95">
  <si>
    <t>PRÓ-REITORIA DE PÓS-GRADUAÇÃO, PESQUISA E INOVAÇÃO - PROPGPI
DIRETORIA DE INOVAÇÃO TECNOLÓGICA, CULTURAL E SOCIAL - DIT</t>
  </si>
  <si>
    <t>EDITAL IT 2025</t>
  </si>
  <si>
    <t>ANEXO I</t>
  </si>
  <si>
    <t>Pontuação - Currículo Lattes</t>
  </si>
  <si>
    <t>Produção nos últimos cinco anos (2020 - 2025)</t>
  </si>
  <si>
    <t>Instruções para preenchimento do formulário de pontuação Lattes</t>
  </si>
  <si>
    <t>1.    Atenção: SOMENTE PREENCHA OS CAMPOS EM VERMELHO</t>
  </si>
  <si>
    <t>2.    NÃO É NECESSÁRIO FAZER O CÁLCULO - A COLUNA TOTAL SERÁ PREENCHIDA AUTOMATICAMENTE</t>
  </si>
  <si>
    <t>3   PARA CLASSIFICAÇÃO DOS PERIÓDICOS, UTILIZAR CLASSIFICAÇÃO DO ANEXO II DO EDITAL</t>
  </si>
  <si>
    <t>Nome do Prof. :</t>
  </si>
  <si>
    <t>Área:</t>
  </si>
  <si>
    <t>Critérios Gerais</t>
  </si>
  <si>
    <t>Pontuação</t>
  </si>
  <si>
    <t>Quant.</t>
  </si>
  <si>
    <t>TOTAL</t>
  </si>
  <si>
    <t>I- Produção científica – Peso 3</t>
  </si>
  <si>
    <r>
      <rPr>
        <rFont val="Times New Roman"/>
        <color theme="1"/>
        <sz val="9.0"/>
      </rPr>
      <t>1.1</t>
    </r>
    <r>
      <rPr>
        <rFont val="Times New Roman"/>
        <b/>
        <color theme="1"/>
        <sz val="9.0"/>
      </rPr>
      <t xml:space="preserve"> </t>
    </r>
    <r>
      <rPr>
        <rFont val="Times New Roman"/>
        <color theme="1"/>
        <sz val="9.0"/>
      </rPr>
      <t xml:space="preserve">Publicação de artigos completos em Periódicos /congressos / obra internacional vinculada pesquisa / produtos artísticos inéditos, relacionados com a linha de pesquisa do PPG, apresentandos ao público em locais ou instituiçãoes brasileiras ou estrangeiras reconhecidas pela áera como de padrão internacional - (via impresso ou eletrônica) - </t>
    </r>
    <r>
      <rPr>
        <rFont val="Times New Roman"/>
        <b/>
        <color rgb="FF339966"/>
        <sz val="9.0"/>
      </rPr>
      <t xml:space="preserve">Qualis  A1 </t>
    </r>
  </si>
  <si>
    <t>1.2 Publicação de artigos completos em Periódicos / congressos / obra nacional vinculada pesquisa / produtos artísticos relacionados com a linha de pesquisa do PPG, apresentandos ao público em locais ou instituiçãoes brasileiras ou estrangeiras reconhecidas pela áera como de abrangência nacional - (via impresso ou eletrônica) - Qualis A2</t>
  </si>
  <si>
    <t>1.2 Publicação de artigos completos em Periódicos / congressos / obra nacional vinculada pesquisa / produtos artísticos relacionados com a linha de pesquisa do PPG, apresentandos ao público em locais ou instituiçãoes brasileiras ou estrangeiras reconhecidas pela áera como de abrangência nacional - (via impresso ou eletrônica) - Qualis A3</t>
  </si>
  <si>
    <t>1.3 Publicação de artigos completos em Periódicos  / congressos / Participante obra internacional vinculada pesquisa / produto artístico único, relacionados com a linha de pesquisa do PPG, apresentandos em local ou instituição brasileira ou estrangeira reconhecidas pela áera como de padrão internacional - (via impresso ou eletrônica) - Qualis A4</t>
  </si>
  <si>
    <t>1.4 Publicação de artigos completos em Periódicos / congressos / Participante obra nacional vinculada pesquisa / produto artístico único, relacionados com a linha de pesquisa do PPG, apresentando em local ou instituição brasileira ou estrangeira reconhecidas pela áera como de abrangência nacional - (via impresso ou eletrônica) - Qualis B1</t>
  </si>
  <si>
    <t>1.5 Publicação de artigos completos em Periódicos / congressos / Participante obra regional vinculada pesquisa / produtos artísticos relacionados com a linha de pesquisa do PPG, apresentandos ao público em locais ou instituiçãoes brasileiras ou estrangeiras reconhecidas pela áera como de abrangência regional  (via impresso ou eletrônica) - Qualis B2</t>
  </si>
  <si>
    <t>1.6 Publicação de artigos completos em Periódicos / congressos / produtos artísticos relacionados com a linha de pesquisa do PPG, apresentandos em local ou instituição brasileira ou estrangeira reconhecida pela áera como de abrangência local (por seleção, edital ou convite) - (via impresso ou eletrônica) - Qualis B3</t>
  </si>
  <si>
    <t>1.6 Publicação de artigos completos em Periódicos / congressos / produtos artísticos relacionados com a linha de pesquisa do PPG, apresentandos em local ou instituição brasileira ou estrangeira reconhecida pela áera como de abrangência local (por seleção, edital ou convite) - (via impresso ou eletrônica) - Qualis B4</t>
  </si>
  <si>
    <t xml:space="preserve">1.6 Demais Publicação de artigos completos em Periódicos / congressos / produtos artísticos relacionados com a linha de pesquisa do PPG, apresentandos em local ou instituição brasileira ou estrangeira reconhecida pela áera como de abrangência local (por seleção, edital ou convite) - (via impresso ou eletrônica) - </t>
  </si>
  <si>
    <t>2.1 Publicação em Anais de Eventos Internacional Completo</t>
  </si>
  <si>
    <t>2.2 Publicação em Anais de Eventos Internacional Resumo expandido</t>
  </si>
  <si>
    <t>2.3 Publicação em Anais de Eventos Internacional Resumo</t>
  </si>
  <si>
    <t>2.4 Publicação em Anais de Eventos Nacional/Regional/Local Completo (limite 3 por ano)</t>
  </si>
  <si>
    <t>2.5 Publicação em Anais de Eventos Nacional/Regional/Local Resumo expandido (limite 3 por ano)</t>
  </si>
  <si>
    <t>2.6 Publicação em Anais de Eventos Nacional/Regional/Local Resumo (limite 3 por ano)</t>
  </si>
  <si>
    <t xml:space="preserve">3.1 Publicação de livros (co-autoria, autoria) - Texto integral </t>
  </si>
  <si>
    <t>3.2 Publicação de CD/VIDEO com participação em todas as faixas do CD/integral do VIDEO (limite 3 por ano)</t>
  </si>
  <si>
    <t xml:space="preserve">3.3 Publicação de livros (co-autoria, autoria) - Capítulo/edição revisada </t>
  </si>
  <si>
    <t>3.4 Publicação de CD/VIDEO com participação parcial (limite 3 por ano)</t>
  </si>
  <si>
    <t>3.5 Publicação de livros - Organização</t>
  </si>
  <si>
    <t>3.6 Publicação de obra inédita, de arranjo inédito, orquestração inédita impresso ou videofonográfico ou similares</t>
  </si>
  <si>
    <t xml:space="preserve"> </t>
  </si>
  <si>
    <t>4.1 Registro de patente, registro de marca (logomarca ou similar)</t>
  </si>
  <si>
    <t>4.2 Planejamento e criação de objetos técnicos e/ou artísticos (moedas, medalhas comemorativas, mapas, cartas geográficas, fotografias, reproduções de instrumentos técnico-científicos, obras de arte e similares</t>
  </si>
  <si>
    <t>4.2 Produção software, produto ou proceso (sem patente) (limite de 3 por ano)</t>
  </si>
  <si>
    <t>4.3 Resenha ou crítica artística</t>
  </si>
  <si>
    <t>4.4 Tecnologia Social</t>
  </si>
  <si>
    <t>4.5 Material Didático produzido (limite 3 por ano)</t>
  </si>
  <si>
    <t>4.6 Norma ou Marco regulatório organizado</t>
  </si>
  <si>
    <t>4.7 Relatório técnico conclusivo elaborado</t>
  </si>
  <si>
    <t>4.8 Organização de acervo</t>
  </si>
  <si>
    <t>4.9 Manual/protocolo elaborado</t>
  </si>
  <si>
    <t>4.10 Criação de bases de dados técnico científica</t>
  </si>
  <si>
    <t>4.11 Programa de mídia realizado</t>
  </si>
  <si>
    <t>4.12 produtos ou processo em sigilo</t>
  </si>
  <si>
    <t>4.13 Taxonomina, Ontologias e Te-sauros</t>
  </si>
  <si>
    <t>4.14 Empresa ou Organização social inovadora</t>
  </si>
  <si>
    <t>4.15 Produtos de editoração (catálogo, coletânea e enciclopédia organizada; revista, anais (incluindo editoria e corpo editorial) organizada; catálogo de produção artística organizado)</t>
  </si>
  <si>
    <t>Subtotal</t>
  </si>
  <si>
    <t>SubTotal</t>
  </si>
  <si>
    <t>II- Bancas, Eventos, Consultorias – Peso 1</t>
  </si>
  <si>
    <t>1.1  Participação em bancas de graduação (limite: até 03 participações por categoria/ano)</t>
  </si>
  <si>
    <t>1.2  Participação em bancas de especialização (limite: até 03 participações por categoria/ano)</t>
  </si>
  <si>
    <t>1.3  Participação em bancas de mestrado (limite: até 04 participações por categoria/ano)</t>
  </si>
  <si>
    <t>1.4  Participação em bancas de doutorado (limite: até 04 participações por categoria/ano)</t>
  </si>
  <si>
    <t>1.5  Participação em comissão julgadora - exame de qualificação (até 3 por ano)</t>
  </si>
  <si>
    <t>1.6  Participação em comissão julgadora - concurso público</t>
  </si>
  <si>
    <t>2.1 Organização de evento internacional</t>
  </si>
  <si>
    <t>2.2 Organização de evento nacional</t>
  </si>
  <si>
    <t>2.3 Organização de evento local</t>
  </si>
  <si>
    <t>3.1 Conferência ou palestra proferida sobre pesquisa (3 participações por ano) - Local</t>
  </si>
  <si>
    <t>3.2 Conferência ou palestra proferida sobre pesquisa (3 participações por ano) - Nacional</t>
  </si>
  <si>
    <t>3.3 Conferência ou palestra proferida sobre pesquisa  - Internacional</t>
  </si>
  <si>
    <t>3.4 Mesa Redonda sobre pesquisa ( 3 participações por ano)</t>
  </si>
  <si>
    <t>3.5 Artigo de Divulgação (3 por ano)</t>
  </si>
  <si>
    <t>3.6 - Entrevistas, Mesas Redondas, Programas e comentários na mídia (3 por ano)</t>
  </si>
  <si>
    <t>4.1 Consultorias - ad-hoc de periódicos  (3 participações por ano) - Internacional</t>
  </si>
  <si>
    <t>4.2 Consultorias - ad-hoc de periódicos  (3 participações por ano) - Nacional</t>
  </si>
  <si>
    <t>4.3 Consultorias técnicas de pesquisa, grupo de trabalho em congresso científico e revisão de tradução técnica, avaliação projeto para orgão fomento (2 participações por ano)</t>
  </si>
  <si>
    <t>4.3 Avaliador de poster ou apresentação oral em eventos científicos/acadêmicos (3 por ano)</t>
  </si>
  <si>
    <t>5.1 Tradução de artigo científico - completo (limite 2 por ano)</t>
  </si>
  <si>
    <t>5.2 Tradução de livro científico - completo (limite 2 por ano)</t>
  </si>
  <si>
    <t>5.3 Tradução de livro científico - capítulo (limite 2 por ano)</t>
  </si>
  <si>
    <t>6.1 Participação em Concerto/Espetáculo como Regente, Solista ou Diretor por evento (máximo 2 por ano)</t>
  </si>
  <si>
    <t>6.2 Participação em Concertos, Recitais, Espetáculos como músico/ator por evento (máximo 2 por ano)</t>
  </si>
  <si>
    <t>7.1 Ministrante de cursos em eventos científicos até 20 horas - externo a UNIRIO (máximo 2 por ano)</t>
  </si>
  <si>
    <t>7.2 Ministrante de cursos em eventos científicos com mais de 20 horas - externo a UNIRIO (máximo 2 por ano)</t>
  </si>
  <si>
    <t>8.1 Conselho editorial, diretoria e comissão de sociedades científicas, tecnológicas e culturais - Internacional</t>
  </si>
  <si>
    <t>8.1 Conselho editorial, diretoria e comissão de sociedades científicas, tecnológicas e culturais - Nacional</t>
  </si>
  <si>
    <t>III – Capacidade de formação de pesquisadores – Peso 2</t>
  </si>
  <si>
    <t>1.1 Orientação concluídas de Iniciação Científica \ voluntário (máximo 4 por ano)</t>
  </si>
  <si>
    <t>1.2 Orientação concluídas de Monografia/trabalho conclusão de curso de graduação (máximo 4 por ano)</t>
  </si>
  <si>
    <t>1.3 Orientação concluídas de Trabalho final de curso de especialização (máximo 2 por ano)</t>
  </si>
  <si>
    <t>1.4 Orientação concluídas de Mestrado</t>
  </si>
  <si>
    <t>1.5 Orientação concluídas de Doutorado</t>
  </si>
  <si>
    <t>1.6 Tutoria / Supervisões concluídas de Pós-Doutorado</t>
  </si>
  <si>
    <t>2.1 Líder de grupos de pesquisa (limite 1grupo)</t>
  </si>
  <si>
    <t>3.1 Coordenador/responsável de projetos financiados por orgãos de fomento à pesquisa ou aval das mesmas</t>
  </si>
  <si>
    <t>4.1 Curso de formação profissional criado e/ou organizado (limite 3 por ano)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</si>
</sst>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0.0"/>
      <color rgb="FF000000"/>
      <name val="Arial"/>
      <scheme val="minor"/>
    </font>
    <font>
      <sz val="10.0"/>
      <color theme="1"/>
      <name val="Arial"/>
    </font>
    <font/>
    <font>
      <b/>
      <sz val="10.0"/>
      <color theme="1"/>
      <name val="Arial"/>
    </font>
    <font>
      <b/>
      <sz val="11.0"/>
      <color theme="1"/>
      <name val="Arial"/>
    </font>
    <font>
      <b/>
      <sz val="10.0"/>
      <color rgb="FFFF0000"/>
      <name val="Arial"/>
    </font>
    <font>
      <b/>
      <sz val="9.0"/>
      <color rgb="FF0000FF"/>
      <name val="Arial"/>
    </font>
    <font>
      <b/>
      <sz val="9.0"/>
      <color rgb="FFFF0000"/>
      <name val="Arial"/>
    </font>
    <font>
      <sz val="9.0"/>
      <color rgb="FFFF0000"/>
      <name val="Arial"/>
    </font>
    <font>
      <sz val="9.0"/>
      <color theme="1"/>
      <name val="Arial"/>
    </font>
    <font>
      <sz val="8.0"/>
      <color theme="1"/>
      <name val="Arial"/>
    </font>
    <font>
      <b/>
      <sz val="9.0"/>
      <color theme="1"/>
      <name val="Arial"/>
    </font>
    <font>
      <b/>
      <sz val="9.0"/>
      <color theme="1"/>
      <name val="Times New Roman"/>
    </font>
    <font>
      <sz val="9.0"/>
      <color theme="1"/>
      <name val="Times New Roman"/>
    </font>
    <font>
      <sz val="9.0"/>
      <color rgb="FF0000FF"/>
      <name val="Times New Roman"/>
    </font>
    <font>
      <sz val="9.0"/>
      <color rgb="FF0000FF"/>
      <name val="Arial"/>
    </font>
    <font>
      <sz val="8.0"/>
      <color rgb="FFFF0000"/>
      <name val="Arial"/>
    </font>
    <font>
      <sz val="10.0"/>
      <color rgb="FFFF0000"/>
      <name val="Arial"/>
    </font>
    <font>
      <sz val="9.0"/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57">
    <border/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/>
      <bottom/>
    </border>
    <border>
      <top/>
      <bottom/>
    </border>
    <border>
      <right style="medium">
        <color rgb="FF000000"/>
      </right>
      <top/>
      <bottom/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FF0000"/>
      </right>
      <top style="thin">
        <color rgb="FF000000"/>
      </top>
      <bottom style="thin">
        <color rgb="FF000000"/>
      </bottom>
    </border>
    <border>
      <right style="thin">
        <color rgb="FFFF0000"/>
      </right>
      <top style="thin">
        <color rgb="FFFF0000"/>
      </top>
    </border>
    <border>
      <right style="thin">
        <color rgb="FFFF0000"/>
      </right>
      <top style="thin">
        <color rgb="FFFF0000"/>
      </top>
      <bottom style="thin">
        <color rgb="FFFF0000"/>
      </bottom>
    </border>
    <border>
      <left style="thin">
        <color rgb="FF000000"/>
      </left>
      <right style="thin">
        <color rgb="FFFF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FF0000"/>
      </right>
    </border>
    <border>
      <left/>
      <right/>
      <top style="thin">
        <color rgb="FFFF0000"/>
      </top>
      <bottom style="thin">
        <color rgb="FFFF0000"/>
      </bottom>
    </border>
    <border>
      <left style="thin">
        <color rgb="FFFF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bottom style="thin">
        <color rgb="FF000000"/>
      </bottom>
    </border>
    <border>
      <left style="thin">
        <color rgb="FFFF0000"/>
      </left>
      <right style="thin">
        <color rgb="FFFF0000"/>
      </right>
      <bottom style="thin">
        <color rgb="FFFF0000"/>
      </bottom>
    </border>
    <border>
      <right style="thin">
        <color rgb="FF000000"/>
      </right>
      <bottom style="thin">
        <color rgb="FF000000"/>
      </bottom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FF0000"/>
      </right>
      <top style="medium">
        <color rgb="FF000000"/>
      </top>
      <bottom style="thin">
        <color rgb="FF000000"/>
      </bottom>
    </border>
    <border>
      <left style="thin">
        <color rgb="FFFF0000"/>
      </left>
      <right style="thin">
        <color rgb="FFFF0000"/>
      </right>
      <top style="medium">
        <color rgb="FF000000"/>
      </top>
      <bottom style="thin">
        <color rgb="FFFF0000"/>
      </bottom>
    </border>
    <border>
      <left style="thin">
        <color rgb="FF000000"/>
      </left>
      <top style="thin">
        <color rgb="FF000000"/>
      </top>
    </border>
    <border>
      <left style="thin">
        <color rgb="FFFF0000"/>
      </left>
      <right style="thin">
        <color rgb="FFFF0000"/>
      </right>
      <top style="thin">
        <color rgb="FFFF0000"/>
      </top>
    </border>
    <border>
      <left style="thin">
        <color rgb="FFFFFFFF"/>
      </left>
      <bottom style="thin">
        <color rgb="FF000000"/>
      </bottom>
    </border>
    <border>
      <left style="thin">
        <color rgb="FFFFFFFF"/>
      </left>
      <bottom style="thin">
        <color rgb="FFFF0000"/>
      </bottom>
    </border>
    <border>
      <left style="thin">
        <color rgb="FFFF0000"/>
      </left>
      <top style="thin">
        <color rgb="FFFF0000"/>
      </top>
      <bottom style="thin">
        <color rgb="FFFF0000"/>
      </bottom>
    </border>
    <border>
      <right style="thin">
        <color rgb="FFFF0000"/>
      </right>
      <bottom style="thin">
        <color rgb="FFFF0000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FF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10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bottom" wrapText="0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3" numFmtId="0" xfId="0" applyAlignment="1" applyBorder="1" applyFont="1">
      <alignment horizontal="center" readingOrder="0" shrinkToFit="0" vertical="bottom" wrapText="0"/>
    </xf>
    <xf borderId="8" fillId="0" fontId="2" numFmtId="0" xfId="0" applyBorder="1" applyFont="1"/>
    <xf borderId="9" fillId="0" fontId="2" numFmtId="0" xfId="0" applyBorder="1" applyFont="1"/>
    <xf borderId="7" fillId="0" fontId="1" numFmtId="0" xfId="0" applyAlignment="1" applyBorder="1" applyFont="1">
      <alignment horizontal="center" shrinkToFit="0" vertical="bottom" wrapText="0"/>
    </xf>
    <xf borderId="10" fillId="0" fontId="1" numFmtId="0" xfId="0" applyAlignment="1" applyBorder="1" applyFont="1">
      <alignment horizontal="center" readingOrder="0" shrinkToFit="0" vertical="bottom" wrapText="0"/>
    </xf>
    <xf borderId="10" fillId="0" fontId="2" numFmtId="0" xfId="0" applyBorder="1" applyFont="1"/>
    <xf borderId="11" fillId="2" fontId="4" numFmtId="0" xfId="0" applyAlignment="1" applyBorder="1" applyFill="1" applyFont="1">
      <alignment horizontal="center" shrinkToFit="0" vertical="bottom" wrapText="0"/>
    </xf>
    <xf borderId="12" fillId="0" fontId="2" numFmtId="0" xfId="0" applyBorder="1" applyFont="1"/>
    <xf borderId="13" fillId="0" fontId="2" numFmtId="0" xfId="0" applyBorder="1" applyFont="1"/>
    <xf borderId="14" fillId="2" fontId="5" numFmtId="0" xfId="0" applyAlignment="1" applyBorder="1" applyFont="1">
      <alignment horizontal="center" shrinkToFit="0" vertical="bottom" wrapText="0"/>
    </xf>
    <xf borderId="15" fillId="0" fontId="2" numFmtId="0" xfId="0" applyBorder="1" applyFont="1"/>
    <xf borderId="16" fillId="0" fontId="2" numFmtId="0" xfId="0" applyBorder="1" applyFont="1"/>
    <xf borderId="17" fillId="2" fontId="6" numFmtId="0" xfId="0" applyAlignment="1" applyBorder="1" applyFont="1">
      <alignment horizontal="center" shrinkToFit="0" vertical="bottom" wrapText="1"/>
    </xf>
    <xf borderId="18" fillId="0" fontId="2" numFmtId="0" xfId="0" applyBorder="1" applyFont="1"/>
    <xf borderId="19" fillId="0" fontId="2" numFmtId="0" xfId="0" applyBorder="1" applyFont="1"/>
    <xf borderId="20" fillId="0" fontId="7" numFmtId="0" xfId="0" applyAlignment="1" applyBorder="1" applyFont="1">
      <alignment shrinkToFit="0" vertical="bottom" wrapText="0"/>
    </xf>
    <xf borderId="21" fillId="0" fontId="8" numFmtId="0" xfId="0" applyAlignment="1" applyBorder="1" applyFont="1">
      <alignment horizontal="center" shrinkToFit="0" vertical="bottom" wrapText="0"/>
    </xf>
    <xf borderId="22" fillId="0" fontId="2" numFmtId="0" xfId="0" applyBorder="1" applyFont="1"/>
    <xf borderId="23" fillId="0" fontId="2" numFmtId="0" xfId="0" applyBorder="1" applyFont="1"/>
    <xf borderId="21" fillId="0" fontId="9" numFmtId="0" xfId="0" applyAlignment="1" applyBorder="1" applyFont="1">
      <alignment horizontal="center" shrinkToFit="0" vertical="bottom" wrapText="0"/>
    </xf>
    <xf borderId="0" fillId="0" fontId="10" numFmtId="0" xfId="0" applyAlignment="1" applyFont="1">
      <alignment shrinkToFit="0" vertical="bottom" wrapText="0"/>
    </xf>
    <xf borderId="20" fillId="2" fontId="11" numFmtId="0" xfId="0" applyAlignment="1" applyBorder="1" applyFont="1">
      <alignment shrinkToFit="0" vertical="bottom" wrapText="0"/>
    </xf>
    <xf borderId="20" fillId="2" fontId="9" numFmtId="0" xfId="0" applyAlignment="1" applyBorder="1" applyFont="1">
      <alignment shrinkToFit="0" vertical="bottom" wrapText="0"/>
    </xf>
    <xf borderId="20" fillId="2" fontId="7" numFmtId="0" xfId="0" applyAlignment="1" applyBorder="1" applyFont="1">
      <alignment shrinkToFit="0" vertical="bottom" wrapText="0"/>
    </xf>
    <xf borderId="24" fillId="0" fontId="12" numFmtId="0" xfId="0" applyAlignment="1" applyBorder="1" applyFont="1">
      <alignment shrinkToFit="0" vertical="bottom" wrapText="0"/>
    </xf>
    <xf borderId="10" fillId="0" fontId="9" numFmtId="0" xfId="0" applyAlignment="1" applyBorder="1" applyFont="1">
      <alignment shrinkToFit="0" vertical="bottom" wrapText="0"/>
    </xf>
    <xf borderId="25" fillId="0" fontId="9" numFmtId="0" xfId="0" applyAlignment="1" applyBorder="1" applyFont="1">
      <alignment shrinkToFit="0" vertical="bottom" wrapText="0"/>
    </xf>
    <xf borderId="21" fillId="0" fontId="13" numFmtId="0" xfId="0" applyAlignment="1" applyBorder="1" applyFont="1">
      <alignment horizontal="left" readingOrder="0" shrinkToFit="0" vertical="top" wrapText="1"/>
    </xf>
    <xf borderId="26" fillId="0" fontId="9" numFmtId="0" xfId="0" applyAlignment="1" applyBorder="1" applyFont="1">
      <alignment horizontal="right" shrinkToFit="0" vertical="top" wrapText="0"/>
    </xf>
    <xf borderId="27" fillId="0" fontId="9" numFmtId="0" xfId="0" applyAlignment="1" applyBorder="1" applyFont="1">
      <alignment horizontal="right" shrinkToFit="0" vertical="top" wrapText="0"/>
    </xf>
    <xf borderId="23" fillId="0" fontId="9" numFmtId="0" xfId="0" applyAlignment="1" applyBorder="1" applyFont="1">
      <alignment horizontal="right" shrinkToFit="0" vertical="top" wrapText="0"/>
    </xf>
    <xf borderId="28" fillId="0" fontId="9" numFmtId="0" xfId="0" applyAlignment="1" applyBorder="1" applyFont="1">
      <alignment horizontal="right" shrinkToFit="0" vertical="top" wrapText="0"/>
    </xf>
    <xf borderId="29" fillId="0" fontId="9" numFmtId="0" xfId="0" applyAlignment="1" applyBorder="1" applyFont="1">
      <alignment horizontal="right" shrinkToFit="0" vertical="top" wrapText="0"/>
    </xf>
    <xf borderId="30" fillId="0" fontId="9" numFmtId="0" xfId="0" applyAlignment="1" applyBorder="1" applyFont="1">
      <alignment horizontal="right" shrinkToFit="0" vertical="top" wrapText="0"/>
    </xf>
    <xf borderId="20" fillId="0" fontId="9" numFmtId="0" xfId="0" applyAlignment="1" applyBorder="1" applyFont="1">
      <alignment horizontal="right" shrinkToFit="0" vertical="top" wrapText="0"/>
    </xf>
    <xf borderId="0" fillId="0" fontId="14" numFmtId="0" xfId="0" applyAlignment="1" applyFont="1">
      <alignment shrinkToFit="0" vertical="bottom" wrapText="0"/>
    </xf>
    <xf borderId="0" fillId="0" fontId="9" numFmtId="0" xfId="0" applyAlignment="1" applyFont="1">
      <alignment shrinkToFit="0" vertical="bottom" wrapText="0"/>
    </xf>
    <xf borderId="0" fillId="0" fontId="9" numFmtId="0" xfId="0" applyAlignment="1" applyFont="1">
      <alignment horizontal="right" shrinkToFit="0" vertical="top" wrapText="0"/>
    </xf>
    <xf borderId="21" fillId="0" fontId="13" numFmtId="0" xfId="0" applyAlignment="1" applyBorder="1" applyFont="1">
      <alignment horizontal="left" shrinkToFit="0" vertical="bottom" wrapText="0"/>
    </xf>
    <xf borderId="31" fillId="0" fontId="9" numFmtId="0" xfId="0" applyAlignment="1" applyBorder="1" applyFont="1">
      <alignment horizontal="right" shrinkToFit="0" vertical="top" wrapText="0"/>
    </xf>
    <xf borderId="26" fillId="3" fontId="9" numFmtId="0" xfId="0" applyAlignment="1" applyBorder="1" applyFill="1" applyFont="1">
      <alignment horizontal="right" shrinkToFit="0" vertical="top" wrapText="0"/>
    </xf>
    <xf borderId="27" fillId="0" fontId="8" numFmtId="0" xfId="0" applyAlignment="1" applyBorder="1" applyFont="1">
      <alignment horizontal="right" shrinkToFit="0" vertical="top" wrapText="0"/>
    </xf>
    <xf borderId="32" fillId="3" fontId="9" numFmtId="0" xfId="0" applyAlignment="1" applyBorder="1" applyFont="1">
      <alignment horizontal="right" shrinkToFit="0" vertical="top" wrapText="0"/>
    </xf>
    <xf borderId="33" fillId="0" fontId="9" numFmtId="0" xfId="0" applyAlignment="1" applyBorder="1" applyFont="1">
      <alignment horizontal="right" shrinkToFit="0" vertical="top" wrapText="0"/>
    </xf>
    <xf borderId="34" fillId="3" fontId="10" numFmtId="0" xfId="0" applyAlignment="1" applyBorder="1" applyFont="1">
      <alignment shrinkToFit="0" vertical="bottom" wrapText="0"/>
    </xf>
    <xf borderId="34" fillId="3" fontId="1" numFmtId="0" xfId="0" applyAlignment="1" applyBorder="1" applyFont="1">
      <alignment shrinkToFit="0" vertical="bottom" wrapText="0"/>
    </xf>
    <xf borderId="0" fillId="0" fontId="14" numFmtId="0" xfId="0" applyAlignment="1" applyFont="1">
      <alignment horizontal="left" shrinkToFit="0" vertical="bottom" wrapText="0"/>
    </xf>
    <xf borderId="0" fillId="0" fontId="15" numFmtId="0" xfId="0" applyAlignment="1" applyFont="1">
      <alignment horizontal="right" shrinkToFit="0" vertical="top" wrapText="0"/>
    </xf>
    <xf borderId="21" fillId="0" fontId="13" numFmtId="0" xfId="0" applyAlignment="1" applyBorder="1" applyFont="1">
      <alignment horizontal="left" shrinkToFit="0" vertical="bottom" wrapText="1"/>
    </xf>
    <xf borderId="21" fillId="0" fontId="13" numFmtId="0" xfId="0" applyAlignment="1" applyBorder="1" applyFont="1">
      <alignment horizontal="left" shrinkToFit="0" vertical="center" wrapText="1"/>
    </xf>
    <xf borderId="35" fillId="0" fontId="9" numFmtId="0" xfId="0" applyAlignment="1" applyBorder="1" applyFont="1">
      <alignment horizontal="right" shrinkToFit="0" vertical="top" wrapText="0"/>
    </xf>
    <xf borderId="36" fillId="0" fontId="9" numFmtId="0" xfId="0" applyAlignment="1" applyBorder="1" applyFont="1">
      <alignment horizontal="right" shrinkToFit="0" vertical="top" wrapText="0"/>
    </xf>
    <xf borderId="37" fillId="0" fontId="9" numFmtId="0" xfId="0" applyAlignment="1" applyBorder="1" applyFont="1">
      <alignment horizontal="right" shrinkToFit="0" vertical="top" wrapText="0"/>
    </xf>
    <xf borderId="21" fillId="0" fontId="9" numFmtId="0" xfId="0" applyAlignment="1" applyBorder="1" applyFont="1">
      <alignment horizontal="right" shrinkToFit="0" vertical="top" wrapText="0"/>
    </xf>
    <xf borderId="38" fillId="0" fontId="9" numFmtId="0" xfId="0" applyAlignment="1" applyBorder="1" applyFont="1">
      <alignment horizontal="right" shrinkToFit="0" vertical="top" wrapText="0"/>
    </xf>
    <xf borderId="20" fillId="0" fontId="9" numFmtId="0" xfId="0" applyAlignment="1" applyBorder="1" applyFont="1">
      <alignment shrinkToFit="0" vertical="bottom" wrapText="0"/>
    </xf>
    <xf borderId="39" fillId="0" fontId="9" numFmtId="0" xfId="0" applyAlignment="1" applyBorder="1" applyFont="1">
      <alignment horizontal="right" shrinkToFit="0" vertical="bottom" wrapText="0"/>
    </xf>
    <xf borderId="20" fillId="0" fontId="11" numFmtId="0" xfId="0" applyAlignment="1" applyBorder="1" applyFont="1">
      <alignment shrinkToFit="0" vertical="bottom" wrapText="0"/>
    </xf>
    <xf borderId="0" fillId="0" fontId="11" numFmtId="0" xfId="0" applyAlignment="1" applyFont="1">
      <alignment shrinkToFit="0" vertical="bottom" wrapText="0"/>
    </xf>
    <xf borderId="0" fillId="0" fontId="9" numFmtId="0" xfId="0" applyAlignment="1" applyFont="1">
      <alignment horizontal="right" shrinkToFit="0" vertical="bottom" wrapText="0"/>
    </xf>
    <xf borderId="40" fillId="0" fontId="12" numFmtId="0" xfId="0" applyAlignment="1" applyBorder="1" applyFont="1">
      <alignment horizontal="left" shrinkToFit="0" vertical="bottom" wrapText="0"/>
    </xf>
    <xf borderId="41" fillId="0" fontId="9" numFmtId="0" xfId="0" applyAlignment="1" applyBorder="1" applyFont="1">
      <alignment shrinkToFit="0" vertical="bottom" wrapText="0"/>
    </xf>
    <xf borderId="41" fillId="0" fontId="11" numFmtId="0" xfId="0" applyAlignment="1" applyBorder="1" applyFont="1">
      <alignment shrinkToFit="0" vertical="bottom" wrapText="0"/>
    </xf>
    <xf borderId="42" fillId="0" fontId="9" numFmtId="0" xfId="0" applyAlignment="1" applyBorder="1" applyFont="1">
      <alignment horizontal="right" shrinkToFit="0" vertical="bottom" wrapText="0"/>
    </xf>
    <xf borderId="43" fillId="0" fontId="9" numFmtId="0" xfId="0" applyAlignment="1" applyBorder="1" applyFont="1">
      <alignment shrinkToFit="0" vertical="bottom" wrapText="0"/>
    </xf>
    <xf borderId="44" fillId="0" fontId="9" numFmtId="0" xfId="0" applyAlignment="1" applyBorder="1" applyFont="1">
      <alignment shrinkToFit="0" vertical="bottom" wrapText="0"/>
    </xf>
    <xf borderId="37" fillId="0" fontId="9" numFmtId="0" xfId="0" applyAlignment="1" applyBorder="1" applyFont="1">
      <alignment horizontal="right" shrinkToFit="0" vertical="bottom" wrapText="0"/>
    </xf>
    <xf borderId="26" fillId="0" fontId="9" numFmtId="0" xfId="0" applyAlignment="1" applyBorder="1" applyFont="1">
      <alignment shrinkToFit="0" vertical="bottom" wrapText="0"/>
    </xf>
    <xf borderId="27" fillId="0" fontId="9" numFmtId="0" xfId="0" applyAlignment="1" applyBorder="1" applyFont="1">
      <alignment shrinkToFit="0" vertical="bottom" wrapText="0"/>
    </xf>
    <xf borderId="23" fillId="0" fontId="9" numFmtId="0" xfId="0" applyAlignment="1" applyBorder="1" applyFont="1">
      <alignment horizontal="right" shrinkToFit="0" vertical="bottom" wrapText="0"/>
    </xf>
    <xf borderId="28" fillId="0" fontId="9" numFmtId="0" xfId="0" applyAlignment="1" applyBorder="1" applyFont="1">
      <alignment shrinkToFit="0" vertical="bottom" wrapText="0"/>
    </xf>
    <xf borderId="31" fillId="0" fontId="9" numFmtId="0" xfId="0" applyAlignment="1" applyBorder="1" applyFont="1">
      <alignment shrinkToFit="0" vertical="bottom" wrapText="0"/>
    </xf>
    <xf borderId="0" fillId="0" fontId="13" numFmtId="0" xfId="0" applyAlignment="1" applyFont="1">
      <alignment shrinkToFit="0" vertical="bottom" wrapText="0"/>
    </xf>
    <xf borderId="38" fillId="0" fontId="9" numFmtId="0" xfId="0" applyAlignment="1" applyBorder="1" applyFont="1">
      <alignment shrinkToFit="0" vertical="bottom" wrapText="0"/>
    </xf>
    <xf borderId="29" fillId="0" fontId="9" numFmtId="0" xfId="0" applyAlignment="1" applyBorder="1" applyFont="1">
      <alignment shrinkToFit="0" vertical="bottom" wrapText="0"/>
    </xf>
    <xf borderId="30" fillId="0" fontId="9" numFmtId="0" xfId="0" applyAlignment="1" applyBorder="1" applyFont="1">
      <alignment horizontal="right" shrinkToFit="0" vertical="bottom" wrapText="0"/>
    </xf>
    <xf borderId="20" fillId="0" fontId="9" numFmtId="0" xfId="0" applyAlignment="1" applyBorder="1" applyFont="1">
      <alignment horizontal="right" shrinkToFit="0" vertical="bottom" wrapText="0"/>
    </xf>
    <xf borderId="0" fillId="0" fontId="16" numFmtId="0" xfId="0" applyAlignment="1" applyFont="1">
      <alignment shrinkToFit="0" vertical="bottom" wrapText="0"/>
    </xf>
    <xf borderId="0" fillId="0" fontId="17" numFmtId="0" xfId="0" applyAlignment="1" applyFont="1">
      <alignment shrinkToFit="0" vertical="bottom" wrapText="0"/>
    </xf>
    <xf borderId="21" fillId="0" fontId="9" numFmtId="0" xfId="0" applyAlignment="1" applyBorder="1" applyFont="1">
      <alignment shrinkToFit="0" vertical="bottom" wrapText="0"/>
    </xf>
    <xf borderId="21" fillId="0" fontId="13" numFmtId="0" xfId="0" applyAlignment="1" applyBorder="1" applyFont="1">
      <alignment horizontal="left" shrinkToFit="0" vertical="top" wrapText="1"/>
    </xf>
    <xf borderId="45" fillId="0" fontId="9" numFmtId="0" xfId="0" applyAlignment="1" applyBorder="1" applyFont="1">
      <alignment horizontal="right" shrinkToFit="0" vertical="top" wrapText="0"/>
    </xf>
    <xf borderId="46" fillId="0" fontId="9" numFmtId="0" xfId="0" applyAlignment="1" applyBorder="1" applyFont="1">
      <alignment horizontal="right" shrinkToFit="0" vertical="top" wrapText="0"/>
    </xf>
    <xf borderId="0" fillId="0" fontId="18" numFmtId="0" xfId="0" applyFont="1"/>
    <xf borderId="47" fillId="0" fontId="15" numFmtId="0" xfId="0" applyAlignment="1" applyBorder="1" applyFont="1">
      <alignment shrinkToFit="0" vertical="bottom" wrapText="0"/>
    </xf>
    <xf borderId="48" fillId="0" fontId="9" numFmtId="0" xfId="0" applyAlignment="1" applyBorder="1" applyFont="1">
      <alignment shrinkToFit="0" vertical="bottom" wrapText="0"/>
    </xf>
    <xf borderId="49" fillId="0" fontId="9" numFmtId="0" xfId="0" applyAlignment="1" applyBorder="1" applyFont="1">
      <alignment shrinkToFit="0" vertical="bottom" wrapText="0"/>
    </xf>
    <xf borderId="33" fillId="0" fontId="9" numFmtId="0" xfId="0" applyAlignment="1" applyBorder="1" applyFont="1">
      <alignment horizontal="right" shrinkToFit="0" vertical="bottom" wrapText="0"/>
    </xf>
    <xf borderId="46" fillId="0" fontId="9" numFmtId="0" xfId="0" applyAlignment="1" applyBorder="1" applyFont="1">
      <alignment shrinkToFit="0" vertical="bottom" wrapText="0"/>
    </xf>
    <xf borderId="50" fillId="0" fontId="9" numFmtId="0" xfId="0" applyAlignment="1" applyBorder="1" applyFont="1">
      <alignment shrinkToFit="0" vertical="bottom" wrapText="0"/>
    </xf>
    <xf borderId="51" fillId="0" fontId="9" numFmtId="0" xfId="0" applyAlignment="1" applyBorder="1" applyFont="1">
      <alignment shrinkToFit="0" vertical="bottom" wrapText="0"/>
    </xf>
    <xf borderId="52" fillId="2" fontId="11" numFmtId="0" xfId="0" applyAlignment="1" applyBorder="1" applyFont="1">
      <alignment shrinkToFit="0" vertical="bottom" wrapText="0"/>
    </xf>
    <xf borderId="42" fillId="0" fontId="9" numFmtId="0" xfId="0" applyAlignment="1" applyBorder="1" applyFont="1">
      <alignment shrinkToFit="0" vertical="bottom" wrapText="0"/>
    </xf>
    <xf borderId="53" fillId="0" fontId="9" numFmtId="0" xfId="0" applyAlignment="1" applyBorder="1" applyFont="1">
      <alignment horizontal="right" shrinkToFit="0" vertical="bottom" wrapText="0"/>
    </xf>
    <xf borderId="54" fillId="3" fontId="9" numFmtId="0" xfId="0" applyAlignment="1" applyBorder="1" applyFont="1">
      <alignment shrinkToFit="0" vertical="bottom" wrapText="0"/>
    </xf>
    <xf borderId="38" fillId="3" fontId="9" numFmtId="0" xfId="0" applyAlignment="1" applyBorder="1" applyFont="1">
      <alignment shrinkToFit="0" vertical="bottom" wrapText="0"/>
    </xf>
    <xf borderId="0" fillId="0" fontId="13" numFmtId="0" xfId="0" applyAlignment="1" applyFont="1">
      <alignment horizontal="left" shrinkToFit="0" vertical="bottom" wrapText="0"/>
    </xf>
    <xf borderId="55" fillId="0" fontId="9" numFmtId="0" xfId="0" applyAlignment="1" applyBorder="1" applyFont="1">
      <alignment horizontal="right" shrinkToFit="0" vertical="bottom" wrapText="0"/>
    </xf>
    <xf borderId="56" fillId="2" fontId="11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0</xdr:row>
      <xdr:rowOff>152400</xdr:rowOff>
    </xdr:from>
    <xdr:ext cx="723900" cy="65722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4.38"/>
    <col customWidth="1" min="2" max="6" width="8.0"/>
    <col customWidth="1" min="7" max="7" width="36.88"/>
    <col customWidth="1" min="8" max="26" width="8.0"/>
  </cols>
  <sheetData>
    <row r="1" ht="12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ht="20.25" customHeight="1">
      <c r="A2" s="4"/>
      <c r="B2" s="5"/>
      <c r="C2" s="5"/>
      <c r="D2" s="5"/>
      <c r="E2" s="5"/>
      <c r="F2" s="5"/>
      <c r="G2" s="5"/>
      <c r="H2" s="5"/>
      <c r="I2" s="5"/>
      <c r="J2" s="6"/>
    </row>
    <row r="3" ht="12.75" customHeight="1">
      <c r="A3" s="7" t="s">
        <v>1</v>
      </c>
      <c r="B3" s="8"/>
      <c r="C3" s="8"/>
      <c r="D3" s="8"/>
      <c r="E3" s="8"/>
      <c r="F3" s="8"/>
      <c r="G3" s="8"/>
      <c r="H3" s="8"/>
      <c r="I3" s="8"/>
      <c r="J3" s="9"/>
    </row>
    <row r="4" ht="12.75" customHeight="1">
      <c r="A4" s="7" t="s">
        <v>2</v>
      </c>
      <c r="B4" s="8"/>
      <c r="C4" s="8"/>
      <c r="D4" s="8"/>
      <c r="E4" s="8"/>
      <c r="F4" s="8"/>
      <c r="G4" s="8"/>
      <c r="H4" s="8"/>
      <c r="I4" s="8"/>
      <c r="J4" s="9"/>
    </row>
    <row r="5" ht="12.75" customHeight="1">
      <c r="A5" s="10" t="s">
        <v>3</v>
      </c>
      <c r="B5" s="8"/>
      <c r="C5" s="8"/>
      <c r="D5" s="8"/>
      <c r="E5" s="8"/>
      <c r="F5" s="8"/>
      <c r="G5" s="8"/>
      <c r="H5" s="8"/>
      <c r="I5" s="8"/>
      <c r="J5" s="9"/>
    </row>
    <row r="6" ht="13.5" customHeight="1">
      <c r="A6" s="11" t="s">
        <v>4</v>
      </c>
      <c r="B6" s="12"/>
      <c r="C6" s="12"/>
      <c r="D6" s="12"/>
      <c r="E6" s="12"/>
      <c r="F6" s="12"/>
      <c r="G6" s="12"/>
      <c r="H6" s="12"/>
      <c r="I6" s="12"/>
      <c r="J6" s="12"/>
    </row>
    <row r="7" ht="15.0" customHeight="1">
      <c r="A7" s="13" t="s">
        <v>5</v>
      </c>
      <c r="B7" s="14"/>
      <c r="C7" s="14"/>
      <c r="D7" s="14"/>
      <c r="E7" s="14"/>
      <c r="F7" s="14"/>
      <c r="G7" s="14"/>
      <c r="H7" s="14"/>
      <c r="I7" s="14"/>
      <c r="J7" s="15"/>
    </row>
    <row r="8" ht="12.75" customHeight="1">
      <c r="A8" s="16" t="s">
        <v>6</v>
      </c>
      <c r="B8" s="17"/>
      <c r="C8" s="17"/>
      <c r="D8" s="17"/>
      <c r="E8" s="17"/>
      <c r="F8" s="17"/>
      <c r="G8" s="17"/>
      <c r="H8" s="17"/>
      <c r="I8" s="17"/>
      <c r="J8" s="18"/>
    </row>
    <row r="9" ht="13.5" customHeight="1">
      <c r="A9" s="19" t="s">
        <v>7</v>
      </c>
      <c r="B9" s="20"/>
      <c r="C9" s="20"/>
      <c r="D9" s="20"/>
      <c r="E9" s="20"/>
      <c r="F9" s="20"/>
      <c r="G9" s="20"/>
      <c r="H9" s="20"/>
      <c r="I9" s="20"/>
      <c r="J9" s="21"/>
    </row>
    <row r="10" ht="13.5" customHeight="1">
      <c r="A10" s="19" t="s">
        <v>8</v>
      </c>
      <c r="B10" s="20"/>
      <c r="C10" s="20"/>
      <c r="D10" s="20"/>
      <c r="E10" s="20"/>
      <c r="F10" s="20"/>
      <c r="G10" s="20"/>
      <c r="H10" s="20"/>
      <c r="I10" s="20"/>
      <c r="J10" s="21"/>
    </row>
    <row r="11" ht="12.75" customHeight="1"/>
    <row r="12" ht="12.75" customHeight="1">
      <c r="A12" s="22" t="s">
        <v>9</v>
      </c>
      <c r="B12" s="23"/>
      <c r="C12" s="24"/>
      <c r="D12" s="24"/>
      <c r="E12" s="25"/>
      <c r="F12" s="22" t="s">
        <v>10</v>
      </c>
      <c r="G12" s="26"/>
      <c r="H12" s="24"/>
      <c r="I12" s="24"/>
      <c r="J12" s="25"/>
      <c r="K12" s="27"/>
    </row>
    <row r="13" ht="12.75" customHeight="1">
      <c r="A13" s="28" t="s">
        <v>11</v>
      </c>
      <c r="B13" s="28"/>
      <c r="C13" s="29"/>
      <c r="D13" s="29"/>
      <c r="E13" s="29"/>
      <c r="F13" s="29"/>
      <c r="G13" s="29"/>
      <c r="H13" s="28" t="s">
        <v>12</v>
      </c>
      <c r="I13" s="30" t="s">
        <v>13</v>
      </c>
      <c r="J13" s="28" t="s">
        <v>14</v>
      </c>
      <c r="K13" s="27"/>
    </row>
    <row r="14" ht="13.5" customHeight="1">
      <c r="A14" s="31" t="s">
        <v>15</v>
      </c>
      <c r="B14" s="32"/>
      <c r="C14" s="32"/>
      <c r="D14" s="32"/>
      <c r="E14" s="32"/>
      <c r="F14" s="32"/>
      <c r="G14" s="32"/>
      <c r="H14" s="32"/>
      <c r="I14" s="32"/>
      <c r="J14" s="33"/>
      <c r="K14" s="27"/>
    </row>
    <row r="15" ht="12.75" customHeight="1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</row>
    <row r="16" ht="36.75" customHeight="1">
      <c r="A16" s="34" t="s">
        <v>16</v>
      </c>
      <c r="B16" s="24"/>
      <c r="C16" s="24"/>
      <c r="D16" s="24"/>
      <c r="E16" s="24"/>
      <c r="F16" s="24"/>
      <c r="G16" s="25"/>
      <c r="H16" s="35">
        <v>90.0</v>
      </c>
      <c r="I16" s="36"/>
      <c r="J16" s="37">
        <f t="shared" ref="J16:J24" si="1">(H16*I16)</f>
        <v>0</v>
      </c>
      <c r="K16" s="27"/>
    </row>
    <row r="17" ht="36.75" customHeight="1">
      <c r="A17" s="34" t="s">
        <v>17</v>
      </c>
      <c r="B17" s="24"/>
      <c r="C17" s="24"/>
      <c r="D17" s="24"/>
      <c r="E17" s="24"/>
      <c r="F17" s="24"/>
      <c r="G17" s="25"/>
      <c r="H17" s="35">
        <v>80.0</v>
      </c>
      <c r="I17" s="36"/>
      <c r="J17" s="37">
        <f t="shared" si="1"/>
        <v>0</v>
      </c>
      <c r="K17" s="27"/>
    </row>
    <row r="18" ht="36.75" customHeight="1">
      <c r="A18" s="34" t="s">
        <v>18</v>
      </c>
      <c r="B18" s="24"/>
      <c r="C18" s="24"/>
      <c r="D18" s="24"/>
      <c r="E18" s="24"/>
      <c r="F18" s="24"/>
      <c r="G18" s="25"/>
      <c r="H18" s="35">
        <v>70.0</v>
      </c>
      <c r="I18" s="36"/>
      <c r="J18" s="37">
        <f t="shared" si="1"/>
        <v>0</v>
      </c>
      <c r="K18" s="27"/>
    </row>
    <row r="19" ht="37.5" customHeight="1">
      <c r="A19" s="34" t="s">
        <v>19</v>
      </c>
      <c r="B19" s="24"/>
      <c r="C19" s="24"/>
      <c r="D19" s="24"/>
      <c r="E19" s="24"/>
      <c r="F19" s="24"/>
      <c r="G19" s="25"/>
      <c r="H19" s="35">
        <v>60.0</v>
      </c>
      <c r="I19" s="36"/>
      <c r="J19" s="37">
        <f t="shared" si="1"/>
        <v>0</v>
      </c>
      <c r="K19" s="27"/>
    </row>
    <row r="20" ht="36.0" customHeight="1">
      <c r="A20" s="34" t="s">
        <v>20</v>
      </c>
      <c r="B20" s="24"/>
      <c r="C20" s="24"/>
      <c r="D20" s="24"/>
      <c r="E20" s="24"/>
      <c r="F20" s="24"/>
      <c r="G20" s="25"/>
      <c r="H20" s="35">
        <v>50.0</v>
      </c>
      <c r="I20" s="36"/>
      <c r="J20" s="37">
        <f t="shared" si="1"/>
        <v>0</v>
      </c>
      <c r="K20" s="27"/>
    </row>
    <row r="21" ht="37.5" customHeight="1">
      <c r="A21" s="34" t="s">
        <v>21</v>
      </c>
      <c r="B21" s="24"/>
      <c r="C21" s="24"/>
      <c r="D21" s="24"/>
      <c r="E21" s="24"/>
      <c r="F21" s="24"/>
      <c r="G21" s="25"/>
      <c r="H21" s="35">
        <v>40.0</v>
      </c>
      <c r="I21" s="36"/>
      <c r="J21" s="37">
        <f t="shared" si="1"/>
        <v>0</v>
      </c>
      <c r="K21" s="27"/>
    </row>
    <row r="22" ht="36.75" customHeight="1">
      <c r="A22" s="34" t="s">
        <v>22</v>
      </c>
      <c r="B22" s="24"/>
      <c r="C22" s="24"/>
      <c r="D22" s="24"/>
      <c r="E22" s="24"/>
      <c r="F22" s="24"/>
      <c r="G22" s="25"/>
      <c r="H22" s="35">
        <v>30.0</v>
      </c>
      <c r="I22" s="38"/>
      <c r="J22" s="37">
        <f t="shared" si="1"/>
        <v>0</v>
      </c>
      <c r="K22" s="27"/>
    </row>
    <row r="23" ht="38.25" customHeight="1">
      <c r="A23" s="34" t="s">
        <v>23</v>
      </c>
      <c r="B23" s="24"/>
      <c r="C23" s="24"/>
      <c r="D23" s="24"/>
      <c r="E23" s="24"/>
      <c r="F23" s="24"/>
      <c r="G23" s="25"/>
      <c r="H23" s="39">
        <v>20.0</v>
      </c>
      <c r="I23" s="36"/>
      <c r="J23" s="40">
        <f t="shared" si="1"/>
        <v>0</v>
      </c>
      <c r="K23" s="27"/>
    </row>
    <row r="24" ht="42.75" customHeight="1">
      <c r="A24" s="34" t="s">
        <v>24</v>
      </c>
      <c r="B24" s="24"/>
      <c r="C24" s="24"/>
      <c r="D24" s="24"/>
      <c r="E24" s="24"/>
      <c r="F24" s="24"/>
      <c r="G24" s="25"/>
      <c r="H24" s="41">
        <v>10.0</v>
      </c>
      <c r="I24" s="41"/>
      <c r="J24" s="41">
        <f t="shared" si="1"/>
        <v>0</v>
      </c>
      <c r="K24" s="27"/>
    </row>
    <row r="25" ht="12.75" customHeight="1">
      <c r="A25" s="42"/>
      <c r="B25" s="43"/>
      <c r="C25" s="43"/>
      <c r="D25" s="43"/>
      <c r="E25" s="43"/>
      <c r="F25" s="43"/>
      <c r="G25" s="43"/>
      <c r="H25" s="44"/>
      <c r="I25" s="44"/>
      <c r="J25" s="44"/>
      <c r="K25" s="27"/>
    </row>
    <row r="26" ht="12.75" customHeight="1">
      <c r="A26" s="45" t="s">
        <v>25</v>
      </c>
      <c r="B26" s="24"/>
      <c r="C26" s="24"/>
      <c r="D26" s="24"/>
      <c r="E26" s="24"/>
      <c r="F26" s="24"/>
      <c r="G26" s="25"/>
      <c r="H26" s="35">
        <v>5.0</v>
      </c>
      <c r="I26" s="36"/>
      <c r="J26" s="37">
        <f t="shared" ref="J26:J31" si="2">(H26*I26)</f>
        <v>0</v>
      </c>
      <c r="K26" s="27"/>
    </row>
    <row r="27" ht="12.75" customHeight="1">
      <c r="A27" s="45" t="s">
        <v>26</v>
      </c>
      <c r="B27" s="24"/>
      <c r="C27" s="24"/>
      <c r="D27" s="24"/>
      <c r="E27" s="24"/>
      <c r="F27" s="24"/>
      <c r="G27" s="25"/>
      <c r="H27" s="35">
        <v>4.0</v>
      </c>
      <c r="I27" s="38"/>
      <c r="J27" s="37">
        <f t="shared" si="2"/>
        <v>0</v>
      </c>
      <c r="K27" s="27"/>
    </row>
    <row r="28" ht="12.75" customHeight="1">
      <c r="A28" s="45" t="s">
        <v>27</v>
      </c>
      <c r="B28" s="24"/>
      <c r="C28" s="24"/>
      <c r="D28" s="24"/>
      <c r="E28" s="24"/>
      <c r="F28" s="24"/>
      <c r="G28" s="25"/>
      <c r="H28" s="35">
        <v>3.0</v>
      </c>
      <c r="I28" s="46"/>
      <c r="J28" s="37">
        <f t="shared" si="2"/>
        <v>0</v>
      </c>
      <c r="K28" s="27"/>
    </row>
    <row r="29" ht="12.75" customHeight="1">
      <c r="A29" s="45" t="s">
        <v>28</v>
      </c>
      <c r="B29" s="24"/>
      <c r="C29" s="24"/>
      <c r="D29" s="24"/>
      <c r="E29" s="24"/>
      <c r="F29" s="24"/>
      <c r="G29" s="25"/>
      <c r="H29" s="35">
        <v>4.0</v>
      </c>
      <c r="I29" s="36"/>
      <c r="J29" s="37">
        <f t="shared" si="2"/>
        <v>0</v>
      </c>
      <c r="K29" s="27"/>
    </row>
    <row r="30" ht="12.75" customHeight="1">
      <c r="A30" s="45" t="s">
        <v>29</v>
      </c>
      <c r="B30" s="24"/>
      <c r="C30" s="24"/>
      <c r="D30" s="24"/>
      <c r="E30" s="24"/>
      <c r="F30" s="24"/>
      <c r="G30" s="25"/>
      <c r="H30" s="35">
        <v>2.0</v>
      </c>
      <c r="I30" s="36"/>
      <c r="J30" s="37">
        <f t="shared" si="2"/>
        <v>0</v>
      </c>
      <c r="K30" s="27"/>
    </row>
    <row r="31" ht="12.75" customHeight="1">
      <c r="A31" s="45" t="s">
        <v>30</v>
      </c>
      <c r="B31" s="24"/>
      <c r="C31" s="24"/>
      <c r="D31" s="24"/>
      <c r="E31" s="24"/>
      <c r="F31" s="24"/>
      <c r="G31" s="25"/>
      <c r="H31" s="35">
        <v>1.0</v>
      </c>
      <c r="I31" s="38"/>
      <c r="J31" s="37">
        <f t="shared" si="2"/>
        <v>0</v>
      </c>
      <c r="K31" s="27"/>
    </row>
    <row r="32" ht="12.75" customHeight="1">
      <c r="A32" s="43"/>
      <c r="B32" s="43"/>
      <c r="C32" s="43"/>
      <c r="D32" s="43"/>
      <c r="E32" s="43"/>
      <c r="F32" s="43"/>
      <c r="G32" s="43"/>
      <c r="H32" s="44"/>
      <c r="I32" s="44"/>
      <c r="J32" s="44"/>
      <c r="K32" s="27"/>
    </row>
    <row r="33" ht="12.75" customHeight="1">
      <c r="A33" s="45" t="s">
        <v>31</v>
      </c>
      <c r="B33" s="24"/>
      <c r="C33" s="24"/>
      <c r="D33" s="24"/>
      <c r="E33" s="24"/>
      <c r="F33" s="24"/>
      <c r="G33" s="25"/>
      <c r="H33" s="47">
        <v>85.0</v>
      </c>
      <c r="I33" s="36"/>
      <c r="J33" s="37">
        <f t="shared" ref="J33:J38" si="3">(H33*I33)</f>
        <v>0</v>
      </c>
      <c r="K33" s="27"/>
    </row>
    <row r="34" ht="12.75" customHeight="1">
      <c r="A34" s="45" t="s">
        <v>32</v>
      </c>
      <c r="B34" s="24"/>
      <c r="C34" s="24"/>
      <c r="D34" s="24"/>
      <c r="E34" s="24"/>
      <c r="F34" s="24"/>
      <c r="G34" s="25"/>
      <c r="H34" s="47">
        <v>50.0</v>
      </c>
      <c r="I34" s="36"/>
      <c r="J34" s="37">
        <f t="shared" si="3"/>
        <v>0</v>
      </c>
      <c r="K34" s="27"/>
    </row>
    <row r="35" ht="12.75" customHeight="1">
      <c r="A35" s="45" t="s">
        <v>33</v>
      </c>
      <c r="B35" s="24"/>
      <c r="C35" s="24"/>
      <c r="D35" s="24"/>
      <c r="E35" s="24"/>
      <c r="F35" s="24"/>
      <c r="G35" s="25"/>
      <c r="H35" s="47">
        <v>70.0</v>
      </c>
      <c r="I35" s="36"/>
      <c r="J35" s="37">
        <f t="shared" si="3"/>
        <v>0</v>
      </c>
      <c r="K35" s="27"/>
    </row>
    <row r="36" ht="12.75" customHeight="1">
      <c r="A36" s="45" t="s">
        <v>34</v>
      </c>
      <c r="B36" s="24"/>
      <c r="C36" s="24"/>
      <c r="D36" s="24"/>
      <c r="E36" s="24"/>
      <c r="F36" s="24"/>
      <c r="G36" s="25"/>
      <c r="H36" s="47">
        <v>30.0</v>
      </c>
      <c r="I36" s="48"/>
      <c r="J36" s="37">
        <f t="shared" si="3"/>
        <v>0</v>
      </c>
      <c r="K36" s="27"/>
    </row>
    <row r="37" ht="12.75" customHeight="1">
      <c r="A37" s="45" t="s">
        <v>35</v>
      </c>
      <c r="B37" s="24"/>
      <c r="C37" s="24"/>
      <c r="D37" s="24"/>
      <c r="E37" s="24"/>
      <c r="F37" s="24"/>
      <c r="G37" s="25"/>
      <c r="H37" s="47">
        <v>60.0</v>
      </c>
      <c r="I37" s="36"/>
      <c r="J37" s="37">
        <f t="shared" si="3"/>
        <v>0</v>
      </c>
      <c r="K37" s="27"/>
    </row>
    <row r="38" ht="12.75" customHeight="1">
      <c r="A38" s="45" t="s">
        <v>36</v>
      </c>
      <c r="B38" s="24"/>
      <c r="C38" s="24"/>
      <c r="D38" s="24"/>
      <c r="E38" s="24"/>
      <c r="F38" s="24"/>
      <c r="G38" s="25"/>
      <c r="H38" s="47">
        <v>8.0</v>
      </c>
      <c r="I38" s="49"/>
      <c r="J38" s="50">
        <f t="shared" si="3"/>
        <v>0</v>
      </c>
      <c r="K38" s="51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</row>
    <row r="39" ht="12.75" customHeight="1">
      <c r="A39" s="53"/>
      <c r="H39" s="54" t="s">
        <v>37</v>
      </c>
      <c r="I39" s="44"/>
      <c r="J39" s="44"/>
      <c r="K39" s="27"/>
    </row>
    <row r="40" ht="12.75" customHeight="1">
      <c r="A40" s="45" t="s">
        <v>38</v>
      </c>
      <c r="B40" s="24"/>
      <c r="C40" s="24"/>
      <c r="D40" s="24"/>
      <c r="E40" s="24"/>
      <c r="F40" s="24"/>
      <c r="G40" s="25"/>
      <c r="H40" s="41">
        <v>90.0</v>
      </c>
      <c r="I40" s="49"/>
      <c r="J40" s="41">
        <f t="shared" ref="J40:J55" si="4">(H40*I40)</f>
        <v>0</v>
      </c>
      <c r="K40" s="27"/>
    </row>
    <row r="41" ht="24.75" customHeight="1">
      <c r="A41" s="55" t="s">
        <v>39</v>
      </c>
      <c r="B41" s="24"/>
      <c r="C41" s="24"/>
      <c r="D41" s="24"/>
      <c r="E41" s="24"/>
      <c r="F41" s="24"/>
      <c r="G41" s="25"/>
      <c r="H41" s="41">
        <v>15.0</v>
      </c>
      <c r="I41" s="49"/>
      <c r="J41" s="41">
        <f t="shared" si="4"/>
        <v>0</v>
      </c>
      <c r="K41" s="27"/>
    </row>
    <row r="42" ht="24.75" customHeight="1">
      <c r="A42" s="56" t="s">
        <v>40</v>
      </c>
      <c r="B42" s="24"/>
      <c r="C42" s="24"/>
      <c r="D42" s="24"/>
      <c r="E42" s="24"/>
      <c r="F42" s="24"/>
      <c r="G42" s="25"/>
      <c r="H42" s="41">
        <v>5.0</v>
      </c>
      <c r="I42" s="49"/>
      <c r="J42" s="41">
        <f t="shared" si="4"/>
        <v>0</v>
      </c>
      <c r="K42" s="27"/>
    </row>
    <row r="43" ht="12.75" customHeight="1">
      <c r="A43" s="45" t="s">
        <v>41</v>
      </c>
      <c r="B43" s="24"/>
      <c r="C43" s="24"/>
      <c r="D43" s="24"/>
      <c r="E43" s="24"/>
      <c r="F43" s="24"/>
      <c r="G43" s="25"/>
      <c r="H43" s="57">
        <v>5.0</v>
      </c>
      <c r="I43" s="58"/>
      <c r="J43" s="59">
        <f t="shared" si="4"/>
        <v>0</v>
      </c>
      <c r="K43" s="27"/>
    </row>
    <row r="44" ht="12.75" customHeight="1">
      <c r="A44" s="45" t="s">
        <v>42</v>
      </c>
      <c r="B44" s="24"/>
      <c r="C44" s="24"/>
      <c r="D44" s="24"/>
      <c r="E44" s="24"/>
      <c r="F44" s="24"/>
      <c r="G44" s="25"/>
      <c r="H44" s="60">
        <v>5.0</v>
      </c>
      <c r="I44" s="61"/>
      <c r="J44" s="37">
        <f t="shared" si="4"/>
        <v>0</v>
      </c>
      <c r="K44" s="27"/>
    </row>
    <row r="45" ht="12.75" customHeight="1">
      <c r="A45" s="45" t="s">
        <v>43</v>
      </c>
      <c r="B45" s="24"/>
      <c r="C45" s="24"/>
      <c r="D45" s="24"/>
      <c r="E45" s="24"/>
      <c r="F45" s="24"/>
      <c r="G45" s="25"/>
      <c r="H45" s="60">
        <v>5.0</v>
      </c>
      <c r="I45" s="61"/>
      <c r="J45" s="37">
        <f t="shared" si="4"/>
        <v>0</v>
      </c>
      <c r="K45" s="27"/>
    </row>
    <row r="46" ht="12.75" customHeight="1">
      <c r="A46" s="45" t="s">
        <v>44</v>
      </c>
      <c r="B46" s="24"/>
      <c r="C46" s="24"/>
      <c r="D46" s="24"/>
      <c r="E46" s="24"/>
      <c r="F46" s="24"/>
      <c r="G46" s="25"/>
      <c r="H46" s="60">
        <v>5.0</v>
      </c>
      <c r="I46" s="61"/>
      <c r="J46" s="37">
        <f t="shared" si="4"/>
        <v>0</v>
      </c>
      <c r="K46" s="27"/>
    </row>
    <row r="47" ht="12.75" customHeight="1">
      <c r="A47" s="45" t="s">
        <v>45</v>
      </c>
      <c r="B47" s="24"/>
      <c r="C47" s="24"/>
      <c r="D47" s="24"/>
      <c r="E47" s="24"/>
      <c r="F47" s="24"/>
      <c r="G47" s="25"/>
      <c r="H47" s="60">
        <v>5.0</v>
      </c>
      <c r="I47" s="61"/>
      <c r="J47" s="37">
        <f t="shared" si="4"/>
        <v>0</v>
      </c>
      <c r="K47" s="27"/>
    </row>
    <row r="48" ht="12.75" customHeight="1">
      <c r="A48" s="45" t="s">
        <v>46</v>
      </c>
      <c r="B48" s="24"/>
      <c r="C48" s="24"/>
      <c r="D48" s="24"/>
      <c r="E48" s="24"/>
      <c r="F48" s="24"/>
      <c r="G48" s="25"/>
      <c r="H48" s="60">
        <v>5.0</v>
      </c>
      <c r="I48" s="61"/>
      <c r="J48" s="37">
        <f t="shared" si="4"/>
        <v>0</v>
      </c>
      <c r="K48" s="27"/>
    </row>
    <row r="49" ht="12.75" customHeight="1">
      <c r="A49" s="45" t="s">
        <v>47</v>
      </c>
      <c r="B49" s="24"/>
      <c r="C49" s="24"/>
      <c r="D49" s="24"/>
      <c r="E49" s="24"/>
      <c r="F49" s="24"/>
      <c r="G49" s="25"/>
      <c r="H49" s="60">
        <v>5.0</v>
      </c>
      <c r="I49" s="61"/>
      <c r="J49" s="37">
        <f t="shared" si="4"/>
        <v>0</v>
      </c>
      <c r="K49" s="27"/>
    </row>
    <row r="50" ht="12.75" customHeight="1">
      <c r="A50" s="45" t="s">
        <v>48</v>
      </c>
      <c r="B50" s="24"/>
      <c r="C50" s="24"/>
      <c r="D50" s="24"/>
      <c r="E50" s="24"/>
      <c r="F50" s="24"/>
      <c r="G50" s="25"/>
      <c r="H50" s="60">
        <v>5.0</v>
      </c>
      <c r="I50" s="61"/>
      <c r="J50" s="37">
        <f t="shared" si="4"/>
        <v>0</v>
      </c>
      <c r="K50" s="27"/>
    </row>
    <row r="51" ht="12.75" customHeight="1">
      <c r="A51" s="45" t="s">
        <v>49</v>
      </c>
      <c r="B51" s="24"/>
      <c r="C51" s="24"/>
      <c r="D51" s="24"/>
      <c r="E51" s="24"/>
      <c r="F51" s="24"/>
      <c r="G51" s="25"/>
      <c r="H51" s="60">
        <v>5.0</v>
      </c>
      <c r="I51" s="61"/>
      <c r="J51" s="37">
        <f t="shared" si="4"/>
        <v>0</v>
      </c>
      <c r="K51" s="27"/>
    </row>
    <row r="52" ht="12.75" customHeight="1">
      <c r="A52" s="45" t="s">
        <v>50</v>
      </c>
      <c r="B52" s="24"/>
      <c r="C52" s="24"/>
      <c r="D52" s="24"/>
      <c r="E52" s="24"/>
      <c r="F52" s="24"/>
      <c r="G52" s="25"/>
      <c r="H52" s="60">
        <v>5.0</v>
      </c>
      <c r="I52" s="61"/>
      <c r="J52" s="37">
        <f t="shared" si="4"/>
        <v>0</v>
      </c>
      <c r="K52" s="27"/>
    </row>
    <row r="53" ht="12.75" customHeight="1">
      <c r="A53" s="45" t="s">
        <v>51</v>
      </c>
      <c r="B53" s="24"/>
      <c r="C53" s="24"/>
      <c r="D53" s="24"/>
      <c r="E53" s="24"/>
      <c r="F53" s="24"/>
      <c r="G53" s="25"/>
      <c r="H53" s="60">
        <v>5.0</v>
      </c>
      <c r="I53" s="61"/>
      <c r="J53" s="37">
        <f t="shared" si="4"/>
        <v>0</v>
      </c>
      <c r="K53" s="27"/>
    </row>
    <row r="54" ht="12.75" customHeight="1">
      <c r="A54" s="45" t="s">
        <v>52</v>
      </c>
      <c r="B54" s="24"/>
      <c r="C54" s="24"/>
      <c r="D54" s="24"/>
      <c r="E54" s="24"/>
      <c r="F54" s="24"/>
      <c r="G54" s="25"/>
      <c r="H54" s="60">
        <v>5.0</v>
      </c>
      <c r="I54" s="61"/>
      <c r="J54" s="40">
        <f t="shared" si="4"/>
        <v>0</v>
      </c>
      <c r="K54" s="27"/>
    </row>
    <row r="55" ht="24.75" customHeight="1">
      <c r="A55" s="55" t="s">
        <v>53</v>
      </c>
      <c r="B55" s="24"/>
      <c r="C55" s="24"/>
      <c r="D55" s="24"/>
      <c r="E55" s="24"/>
      <c r="F55" s="24"/>
      <c r="G55" s="25"/>
      <c r="H55" s="60">
        <v>5.0</v>
      </c>
      <c r="I55" s="61"/>
      <c r="J55" s="37">
        <f t="shared" si="4"/>
        <v>0</v>
      </c>
      <c r="K55" s="27"/>
    </row>
    <row r="56" ht="12.75" customHeight="1">
      <c r="A56" s="43"/>
      <c r="B56" s="43"/>
      <c r="C56" s="43"/>
      <c r="D56" s="43"/>
      <c r="E56" s="43"/>
      <c r="F56" s="43"/>
      <c r="G56" s="43"/>
      <c r="H56" s="28" t="s">
        <v>54</v>
      </c>
      <c r="I56" s="62"/>
      <c r="J56" s="63">
        <f>SUM(J40:J43,J33:J38,J26:J31,J16:J24,J44:J55)</f>
        <v>0</v>
      </c>
      <c r="K56" s="27"/>
    </row>
    <row r="57" ht="12.75" customHeight="1">
      <c r="A57" s="43"/>
      <c r="B57" s="43"/>
      <c r="C57" s="43"/>
      <c r="D57" s="43"/>
      <c r="E57" s="43"/>
      <c r="F57" s="43"/>
      <c r="G57" s="43"/>
      <c r="H57" s="64" t="s">
        <v>55</v>
      </c>
      <c r="I57" s="62"/>
      <c r="J57" s="41">
        <f>(J56*3)</f>
        <v>0</v>
      </c>
      <c r="K57" s="27"/>
    </row>
    <row r="58" ht="12.75" customHeight="1">
      <c r="A58" s="43"/>
      <c r="B58" s="43"/>
      <c r="C58" s="43"/>
      <c r="D58" s="43"/>
      <c r="E58" s="43"/>
      <c r="F58" s="43"/>
      <c r="G58" s="43"/>
      <c r="H58" s="65"/>
      <c r="I58" s="43"/>
      <c r="J58" s="66"/>
      <c r="K58" s="27"/>
    </row>
    <row r="59" ht="12.75" customHeight="1">
      <c r="A59" s="67" t="s">
        <v>56</v>
      </c>
      <c r="B59" s="68"/>
      <c r="C59" s="68"/>
      <c r="D59" s="68"/>
      <c r="E59" s="68"/>
      <c r="F59" s="68"/>
      <c r="G59" s="68"/>
      <c r="H59" s="69" t="s">
        <v>12</v>
      </c>
      <c r="I59" s="68"/>
      <c r="J59" s="70"/>
      <c r="K59" s="27"/>
    </row>
    <row r="60" ht="12.75" customHeight="1">
      <c r="A60" s="45" t="s">
        <v>57</v>
      </c>
      <c r="B60" s="24"/>
      <c r="C60" s="24"/>
      <c r="D60" s="24"/>
      <c r="E60" s="24"/>
      <c r="F60" s="24"/>
      <c r="G60" s="25"/>
      <c r="H60" s="71">
        <v>1.0</v>
      </c>
      <c r="I60" s="72"/>
      <c r="J60" s="73">
        <f t="shared" ref="J60:J65" si="5">(H60*I60)</f>
        <v>0</v>
      </c>
      <c r="K60" s="27"/>
    </row>
    <row r="61" ht="12.75" customHeight="1">
      <c r="A61" s="45" t="s">
        <v>58</v>
      </c>
      <c r="B61" s="24"/>
      <c r="C61" s="24"/>
      <c r="D61" s="24"/>
      <c r="E61" s="24"/>
      <c r="F61" s="24"/>
      <c r="G61" s="25"/>
      <c r="H61" s="74">
        <v>2.0</v>
      </c>
      <c r="I61" s="75"/>
      <c r="J61" s="76">
        <f t="shared" si="5"/>
        <v>0</v>
      </c>
      <c r="K61" s="27"/>
    </row>
    <row r="62" ht="12.75" customHeight="1">
      <c r="A62" s="45" t="s">
        <v>59</v>
      </c>
      <c r="B62" s="24"/>
      <c r="C62" s="24"/>
      <c r="D62" s="24"/>
      <c r="E62" s="24"/>
      <c r="F62" s="24"/>
      <c r="G62" s="25"/>
      <c r="H62" s="74">
        <v>3.0</v>
      </c>
      <c r="I62" s="75"/>
      <c r="J62" s="76">
        <f t="shared" si="5"/>
        <v>0</v>
      </c>
      <c r="K62" s="27"/>
    </row>
    <row r="63" ht="12.75" customHeight="1">
      <c r="A63" s="45" t="s">
        <v>60</v>
      </c>
      <c r="B63" s="24"/>
      <c r="C63" s="24"/>
      <c r="D63" s="24"/>
      <c r="E63" s="24"/>
      <c r="F63" s="24"/>
      <c r="G63" s="25"/>
      <c r="H63" s="74">
        <v>4.0</v>
      </c>
      <c r="I63" s="77"/>
      <c r="J63" s="76">
        <f t="shared" si="5"/>
        <v>0</v>
      </c>
      <c r="K63" s="27"/>
    </row>
    <row r="64" ht="12.75" customHeight="1">
      <c r="A64" s="45" t="s">
        <v>61</v>
      </c>
      <c r="B64" s="24"/>
      <c r="C64" s="24"/>
      <c r="D64" s="24"/>
      <c r="E64" s="24"/>
      <c r="F64" s="24"/>
      <c r="G64" s="25"/>
      <c r="H64" s="74">
        <v>1.0</v>
      </c>
      <c r="I64" s="78"/>
      <c r="J64" s="76">
        <f t="shared" si="5"/>
        <v>0</v>
      </c>
      <c r="K64" s="27"/>
    </row>
    <row r="65" ht="12.75" customHeight="1">
      <c r="A65" s="45" t="s">
        <v>62</v>
      </c>
      <c r="B65" s="24"/>
      <c r="C65" s="24"/>
      <c r="D65" s="24"/>
      <c r="E65" s="24"/>
      <c r="F65" s="24"/>
      <c r="G65" s="25"/>
      <c r="H65" s="74">
        <v>2.0</v>
      </c>
      <c r="I65" s="77"/>
      <c r="J65" s="76">
        <f t="shared" si="5"/>
        <v>0</v>
      </c>
      <c r="K65" s="27"/>
    </row>
    <row r="66" ht="12.75" customHeight="1">
      <c r="A66" s="79"/>
      <c r="B66" s="43"/>
      <c r="C66" s="43"/>
      <c r="D66" s="43"/>
      <c r="E66" s="43"/>
      <c r="F66" s="43"/>
      <c r="G66" s="43"/>
      <c r="H66" s="43"/>
      <c r="I66" s="43"/>
      <c r="J66" s="66"/>
      <c r="K66" s="27"/>
    </row>
    <row r="67" ht="12.75" customHeight="1">
      <c r="A67" s="45" t="s">
        <v>63</v>
      </c>
      <c r="B67" s="24"/>
      <c r="C67" s="24"/>
      <c r="D67" s="24"/>
      <c r="E67" s="24"/>
      <c r="F67" s="24"/>
      <c r="G67" s="25"/>
      <c r="H67" s="74">
        <v>10.0</v>
      </c>
      <c r="I67" s="75"/>
      <c r="J67" s="76">
        <f t="shared" ref="J67:J69" si="6">(H67*I67)</f>
        <v>0</v>
      </c>
      <c r="K67" s="27"/>
    </row>
    <row r="68" ht="12.75" customHeight="1">
      <c r="A68" s="45" t="s">
        <v>64</v>
      </c>
      <c r="B68" s="24"/>
      <c r="C68" s="24"/>
      <c r="D68" s="24"/>
      <c r="E68" s="24"/>
      <c r="F68" s="24"/>
      <c r="G68" s="25"/>
      <c r="H68" s="74">
        <v>8.0</v>
      </c>
      <c r="I68" s="77"/>
      <c r="J68" s="76">
        <f t="shared" si="6"/>
        <v>0</v>
      </c>
      <c r="K68" s="27"/>
    </row>
    <row r="69" ht="12.75" customHeight="1">
      <c r="A69" s="45" t="s">
        <v>65</v>
      </c>
      <c r="B69" s="24"/>
      <c r="C69" s="24"/>
      <c r="D69" s="24"/>
      <c r="E69" s="24"/>
      <c r="F69" s="24"/>
      <c r="G69" s="25"/>
      <c r="H69" s="74">
        <v>6.0</v>
      </c>
      <c r="I69" s="77"/>
      <c r="J69" s="76">
        <f t="shared" si="6"/>
        <v>0</v>
      </c>
      <c r="K69" s="27"/>
    </row>
    <row r="70" ht="12.75" customHeight="1">
      <c r="A70" s="79"/>
      <c r="B70" s="43"/>
      <c r="C70" s="43"/>
      <c r="D70" s="43"/>
      <c r="E70" s="43"/>
      <c r="F70" s="43"/>
      <c r="G70" s="43"/>
      <c r="H70" s="43"/>
      <c r="I70" s="43"/>
      <c r="J70" s="66"/>
      <c r="K70" s="27"/>
    </row>
    <row r="71" ht="12.75" customHeight="1">
      <c r="A71" s="45" t="s">
        <v>66</v>
      </c>
      <c r="B71" s="24"/>
      <c r="C71" s="24"/>
      <c r="D71" s="24"/>
      <c r="E71" s="24"/>
      <c r="F71" s="24"/>
      <c r="G71" s="25"/>
      <c r="H71" s="74">
        <v>3.0</v>
      </c>
      <c r="I71" s="77"/>
      <c r="J71" s="76">
        <f t="shared" ref="J71:J76" si="7">(H71*I71)</f>
        <v>0</v>
      </c>
      <c r="K71" s="27"/>
    </row>
    <row r="72" ht="12.75" customHeight="1">
      <c r="A72" s="45" t="s">
        <v>67</v>
      </c>
      <c r="B72" s="24"/>
      <c r="C72" s="24"/>
      <c r="D72" s="24"/>
      <c r="E72" s="24"/>
      <c r="F72" s="24"/>
      <c r="G72" s="25"/>
      <c r="H72" s="74">
        <v>4.0</v>
      </c>
      <c r="I72" s="80"/>
      <c r="J72" s="76">
        <f t="shared" si="7"/>
        <v>0</v>
      </c>
      <c r="K72" s="27"/>
    </row>
    <row r="73" ht="12.75" customHeight="1">
      <c r="A73" s="45" t="s">
        <v>68</v>
      </c>
      <c r="B73" s="24"/>
      <c r="C73" s="24"/>
      <c r="D73" s="24"/>
      <c r="E73" s="24"/>
      <c r="F73" s="24"/>
      <c r="G73" s="25"/>
      <c r="H73" s="74">
        <v>5.0</v>
      </c>
      <c r="I73" s="78"/>
      <c r="J73" s="76">
        <f t="shared" si="7"/>
        <v>0</v>
      </c>
      <c r="K73" s="27"/>
    </row>
    <row r="74" ht="12.75" customHeight="1">
      <c r="A74" s="45" t="s">
        <v>69</v>
      </c>
      <c r="B74" s="24"/>
      <c r="C74" s="24"/>
      <c r="D74" s="24"/>
      <c r="E74" s="24"/>
      <c r="F74" s="24"/>
      <c r="G74" s="25"/>
      <c r="H74" s="74">
        <v>2.0</v>
      </c>
      <c r="I74" s="80"/>
      <c r="J74" s="76">
        <f t="shared" si="7"/>
        <v>0</v>
      </c>
      <c r="K74" s="27"/>
    </row>
    <row r="75" ht="12.75" customHeight="1">
      <c r="A75" s="45" t="s">
        <v>70</v>
      </c>
      <c r="B75" s="24"/>
      <c r="C75" s="24"/>
      <c r="D75" s="24"/>
      <c r="E75" s="24"/>
      <c r="F75" s="24"/>
      <c r="G75" s="25"/>
      <c r="H75" s="81">
        <v>2.0</v>
      </c>
      <c r="I75" s="75"/>
      <c r="J75" s="82">
        <f t="shared" si="7"/>
        <v>0</v>
      </c>
      <c r="K75" s="27"/>
    </row>
    <row r="76" ht="12.75" customHeight="1">
      <c r="A76" s="45" t="s">
        <v>71</v>
      </c>
      <c r="B76" s="24"/>
      <c r="C76" s="24"/>
      <c r="D76" s="24"/>
      <c r="E76" s="24"/>
      <c r="F76" s="24"/>
      <c r="G76" s="25"/>
      <c r="H76" s="62">
        <v>2.0</v>
      </c>
      <c r="I76" s="62"/>
      <c r="J76" s="83">
        <f t="shared" si="7"/>
        <v>0</v>
      </c>
      <c r="K76" s="84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</row>
    <row r="77" ht="12.75" customHeight="1">
      <c r="A77" s="79"/>
      <c r="B77" s="43"/>
      <c r="C77" s="43"/>
      <c r="D77" s="43"/>
      <c r="E77" s="43"/>
      <c r="F77" s="43"/>
      <c r="G77" s="43"/>
      <c r="H77" s="43"/>
      <c r="I77" s="43"/>
      <c r="J77" s="66"/>
      <c r="K77" s="27"/>
    </row>
    <row r="78" ht="12.75" customHeight="1">
      <c r="A78" s="45" t="s">
        <v>72</v>
      </c>
      <c r="B78" s="24"/>
      <c r="C78" s="24"/>
      <c r="D78" s="24"/>
      <c r="E78" s="24"/>
      <c r="F78" s="24"/>
      <c r="G78" s="25"/>
      <c r="H78" s="86">
        <v>6.0</v>
      </c>
      <c r="I78" s="80"/>
      <c r="J78" s="76">
        <f t="shared" ref="J78:J81" si="8">(H78*I78)</f>
        <v>0</v>
      </c>
      <c r="K78" s="27"/>
    </row>
    <row r="79" ht="12.75" customHeight="1">
      <c r="A79" s="45" t="s">
        <v>73</v>
      </c>
      <c r="B79" s="24"/>
      <c r="C79" s="24"/>
      <c r="D79" s="24"/>
      <c r="E79" s="24"/>
      <c r="F79" s="24"/>
      <c r="G79" s="25"/>
      <c r="H79" s="86">
        <v>5.0</v>
      </c>
      <c r="I79" s="80"/>
      <c r="J79" s="76">
        <f t="shared" si="8"/>
        <v>0</v>
      </c>
      <c r="K79" s="27"/>
    </row>
    <row r="80" ht="25.5" customHeight="1">
      <c r="A80" s="87" t="s">
        <v>74</v>
      </c>
      <c r="B80" s="24"/>
      <c r="C80" s="24"/>
      <c r="D80" s="24"/>
      <c r="E80" s="24"/>
      <c r="F80" s="24"/>
      <c r="G80" s="25"/>
      <c r="H80" s="88">
        <v>3.0</v>
      </c>
      <c r="I80" s="89"/>
      <c r="J80" s="40">
        <f t="shared" si="8"/>
        <v>0</v>
      </c>
      <c r="K80" s="27"/>
    </row>
    <row r="81" ht="10.5" customHeight="1">
      <c r="A81" s="87" t="s">
        <v>75</v>
      </c>
      <c r="B81" s="24"/>
      <c r="C81" s="24"/>
      <c r="D81" s="24"/>
      <c r="E81" s="24"/>
      <c r="F81" s="24"/>
      <c r="G81" s="25"/>
      <c r="H81" s="41">
        <v>3.0</v>
      </c>
      <c r="I81" s="41"/>
      <c r="J81" s="41">
        <f t="shared" si="8"/>
        <v>0</v>
      </c>
      <c r="K81" s="27"/>
    </row>
    <row r="82" ht="12.75" customHeight="1">
      <c r="A82" s="90"/>
      <c r="B82" s="43"/>
      <c r="C82" s="43"/>
      <c r="D82" s="43"/>
      <c r="E82" s="43"/>
      <c r="F82" s="43"/>
      <c r="G82" s="43"/>
      <c r="H82" s="91"/>
      <c r="I82" s="92"/>
      <c r="J82" s="66"/>
      <c r="K82" s="27"/>
    </row>
    <row r="83" ht="12.75" customHeight="1">
      <c r="A83" s="45" t="s">
        <v>76</v>
      </c>
      <c r="B83" s="24"/>
      <c r="C83" s="24"/>
      <c r="D83" s="24"/>
      <c r="E83" s="24"/>
      <c r="F83" s="24"/>
      <c r="G83" s="25"/>
      <c r="H83" s="86">
        <v>10.0</v>
      </c>
      <c r="I83" s="93"/>
      <c r="J83" s="94">
        <f t="shared" ref="J83:J85" si="9">(H83*I83)</f>
        <v>0</v>
      </c>
      <c r="K83" s="27"/>
    </row>
    <row r="84" ht="12.75" customHeight="1">
      <c r="A84" s="45" t="s">
        <v>77</v>
      </c>
      <c r="B84" s="24"/>
      <c r="C84" s="24"/>
      <c r="D84" s="24"/>
      <c r="E84" s="24"/>
      <c r="F84" s="24"/>
      <c r="G84" s="25"/>
      <c r="H84" s="62">
        <v>8.0</v>
      </c>
      <c r="I84" s="95"/>
      <c r="J84" s="76">
        <f t="shared" si="9"/>
        <v>0</v>
      </c>
      <c r="K84" s="27"/>
    </row>
    <row r="85" ht="12.75" customHeight="1">
      <c r="A85" s="45" t="s">
        <v>78</v>
      </c>
      <c r="B85" s="24"/>
      <c r="C85" s="24"/>
      <c r="D85" s="24"/>
      <c r="E85" s="24"/>
      <c r="F85" s="24"/>
      <c r="G85" s="25"/>
      <c r="H85" s="62">
        <v>5.0</v>
      </c>
      <c r="I85" s="80"/>
      <c r="J85" s="76">
        <f t="shared" si="9"/>
        <v>0</v>
      </c>
      <c r="K85" s="27"/>
    </row>
    <row r="86" ht="12.75" customHeight="1">
      <c r="A86" s="79"/>
      <c r="B86" s="43"/>
      <c r="C86" s="43"/>
      <c r="D86" s="43"/>
      <c r="E86" s="43"/>
      <c r="F86" s="43"/>
      <c r="G86" s="43"/>
      <c r="H86" s="43"/>
      <c r="I86" s="43"/>
      <c r="J86" s="66"/>
      <c r="K86" s="27"/>
    </row>
    <row r="87" ht="12.75" customHeight="1">
      <c r="A87" s="45" t="s">
        <v>79</v>
      </c>
      <c r="B87" s="24"/>
      <c r="C87" s="24"/>
      <c r="D87" s="24"/>
      <c r="E87" s="24"/>
      <c r="F87" s="24"/>
      <c r="G87" s="25"/>
      <c r="H87" s="74">
        <v>10.0</v>
      </c>
      <c r="I87" s="77"/>
      <c r="J87" s="76">
        <f t="shared" ref="J87:J88" si="10">(H87*I87)</f>
        <v>0</v>
      </c>
      <c r="K87" s="27"/>
    </row>
    <row r="88" ht="12.75" customHeight="1">
      <c r="A88" s="45" t="s">
        <v>80</v>
      </c>
      <c r="B88" s="24"/>
      <c r="C88" s="24"/>
      <c r="D88" s="24"/>
      <c r="E88" s="24"/>
      <c r="F88" s="24"/>
      <c r="G88" s="25"/>
      <c r="H88" s="74">
        <v>8.0</v>
      </c>
      <c r="I88" s="96"/>
      <c r="J88" s="76">
        <f t="shared" si="10"/>
        <v>0</v>
      </c>
      <c r="K88" s="27"/>
    </row>
    <row r="89" ht="12.75" customHeight="1">
      <c r="A89" s="79"/>
      <c r="B89" s="43"/>
      <c r="C89" s="43"/>
      <c r="D89" s="43"/>
      <c r="E89" s="43"/>
      <c r="F89" s="43"/>
      <c r="G89" s="43"/>
      <c r="H89" s="43"/>
      <c r="I89" s="43"/>
      <c r="J89" s="66"/>
      <c r="K89" s="27"/>
    </row>
    <row r="90" ht="12.75" customHeight="1">
      <c r="A90" s="45" t="s">
        <v>81</v>
      </c>
      <c r="B90" s="24"/>
      <c r="C90" s="24"/>
      <c r="D90" s="24"/>
      <c r="E90" s="24"/>
      <c r="F90" s="24"/>
      <c r="G90" s="25"/>
      <c r="H90" s="74">
        <v>2.0</v>
      </c>
      <c r="I90" s="77"/>
      <c r="J90" s="76">
        <f t="shared" ref="J90:J91" si="11">(H90*I90)</f>
        <v>0</v>
      </c>
      <c r="K90" s="27"/>
    </row>
    <row r="91" ht="12.75" customHeight="1">
      <c r="A91" s="45" t="s">
        <v>82</v>
      </c>
      <c r="B91" s="24"/>
      <c r="C91" s="24"/>
      <c r="D91" s="24"/>
      <c r="E91" s="24"/>
      <c r="F91" s="24"/>
      <c r="G91" s="25"/>
      <c r="H91" s="74">
        <v>4.0</v>
      </c>
      <c r="I91" s="96"/>
      <c r="J91" s="76">
        <f t="shared" si="11"/>
        <v>0</v>
      </c>
      <c r="K91" s="27"/>
    </row>
    <row r="92" ht="12.75" customHeight="1">
      <c r="A92" s="79"/>
      <c r="B92" s="43"/>
      <c r="C92" s="43"/>
      <c r="D92" s="43"/>
      <c r="E92" s="43"/>
      <c r="F92" s="43"/>
      <c r="G92" s="43"/>
      <c r="H92" s="43"/>
      <c r="I92" s="43"/>
      <c r="J92" s="66"/>
      <c r="K92" s="27"/>
    </row>
    <row r="93" ht="12.75" customHeight="1">
      <c r="A93" s="45" t="s">
        <v>83</v>
      </c>
      <c r="B93" s="24"/>
      <c r="C93" s="24"/>
      <c r="D93" s="24"/>
      <c r="E93" s="24"/>
      <c r="F93" s="24"/>
      <c r="G93" s="25"/>
      <c r="H93" s="86">
        <v>4.0</v>
      </c>
      <c r="I93" s="80"/>
      <c r="J93" s="76">
        <f t="shared" ref="J93:J94" si="12">(H93*I93)</f>
        <v>0</v>
      </c>
      <c r="K93" s="27"/>
    </row>
    <row r="94" ht="12.75" customHeight="1">
      <c r="A94" s="45" t="s">
        <v>84</v>
      </c>
      <c r="B94" s="24"/>
      <c r="C94" s="24"/>
      <c r="D94" s="24"/>
      <c r="E94" s="24"/>
      <c r="F94" s="24"/>
      <c r="G94" s="25"/>
      <c r="H94" s="86">
        <v>2.0</v>
      </c>
      <c r="I94" s="80"/>
      <c r="J94" s="76">
        <f t="shared" si="12"/>
        <v>0</v>
      </c>
      <c r="K94" s="27"/>
    </row>
    <row r="95" ht="12.75" customHeight="1">
      <c r="A95" s="79"/>
      <c r="B95" s="43"/>
      <c r="C95" s="43"/>
      <c r="D95" s="43"/>
      <c r="E95" s="43"/>
      <c r="F95" s="43"/>
      <c r="G95" s="43"/>
      <c r="H95" s="43"/>
      <c r="I95" s="43"/>
      <c r="J95" s="66"/>
      <c r="K95" s="27"/>
    </row>
    <row r="96" ht="13.5" customHeight="1">
      <c r="A96" s="97"/>
      <c r="B96" s="43"/>
      <c r="C96" s="43"/>
      <c r="D96" s="43"/>
      <c r="E96" s="43"/>
      <c r="F96" s="43"/>
      <c r="G96" s="43"/>
      <c r="H96" s="98" t="s">
        <v>54</v>
      </c>
      <c r="I96" s="62"/>
      <c r="J96" s="63">
        <f>SUM(J93:J95,J90:J91,J87:J88,J83:J85,J78:J81,J71:J76,J67:J69,J60:J65)</f>
        <v>0</v>
      </c>
      <c r="K96" s="27"/>
    </row>
    <row r="97" ht="13.5" customHeight="1">
      <c r="A97" s="67" t="s">
        <v>85</v>
      </c>
      <c r="B97" s="68"/>
      <c r="C97" s="68"/>
      <c r="D97" s="68"/>
      <c r="E97" s="68"/>
      <c r="F97" s="68"/>
      <c r="G97" s="68"/>
      <c r="H97" s="68"/>
      <c r="I97" s="32"/>
      <c r="J97" s="99"/>
      <c r="K97" s="27"/>
    </row>
    <row r="98" ht="12.75" customHeight="1">
      <c r="A98" s="45" t="s">
        <v>86</v>
      </c>
      <c r="B98" s="24"/>
      <c r="C98" s="24"/>
      <c r="D98" s="24"/>
      <c r="E98" s="24"/>
      <c r="F98" s="24"/>
      <c r="G98" s="25"/>
      <c r="H98" s="71">
        <v>6.0</v>
      </c>
      <c r="I98" s="43"/>
      <c r="J98" s="100">
        <f t="shared" ref="J98:J102" si="13">(H98*I98)</f>
        <v>0</v>
      </c>
      <c r="K98" s="27"/>
    </row>
    <row r="99" ht="12.75" customHeight="1">
      <c r="A99" s="45" t="s">
        <v>87</v>
      </c>
      <c r="B99" s="24"/>
      <c r="C99" s="24"/>
      <c r="D99" s="24"/>
      <c r="E99" s="24"/>
      <c r="F99" s="24"/>
      <c r="G99" s="25"/>
      <c r="H99" s="74">
        <v>8.0</v>
      </c>
      <c r="I99" s="75"/>
      <c r="J99" s="76">
        <f t="shared" si="13"/>
        <v>0</v>
      </c>
      <c r="K99" s="27"/>
    </row>
    <row r="100" ht="12.75" customHeight="1">
      <c r="A100" s="45" t="s">
        <v>88</v>
      </c>
      <c r="B100" s="24"/>
      <c r="C100" s="24"/>
      <c r="D100" s="24"/>
      <c r="E100" s="24"/>
      <c r="F100" s="24"/>
      <c r="G100" s="25"/>
      <c r="H100" s="74">
        <v>10.0</v>
      </c>
      <c r="I100" s="75"/>
      <c r="J100" s="76">
        <f t="shared" si="13"/>
        <v>0</v>
      </c>
      <c r="K100" s="27"/>
    </row>
    <row r="101" ht="12.75" customHeight="1">
      <c r="A101" s="45" t="s">
        <v>89</v>
      </c>
      <c r="B101" s="24"/>
      <c r="C101" s="24"/>
      <c r="D101" s="24"/>
      <c r="E101" s="24"/>
      <c r="F101" s="24"/>
      <c r="G101" s="25"/>
      <c r="H101" s="74">
        <v>15.0</v>
      </c>
      <c r="I101" s="75"/>
      <c r="J101" s="76">
        <f t="shared" si="13"/>
        <v>0</v>
      </c>
      <c r="K101" s="27"/>
    </row>
    <row r="102" ht="12.75" customHeight="1">
      <c r="A102" s="45" t="s">
        <v>90</v>
      </c>
      <c r="B102" s="24"/>
      <c r="C102" s="24"/>
      <c r="D102" s="24"/>
      <c r="E102" s="24"/>
      <c r="F102" s="24"/>
      <c r="G102" s="25"/>
      <c r="H102" s="74">
        <v>20.0</v>
      </c>
      <c r="I102" s="75"/>
      <c r="J102" s="76">
        <f t="shared" si="13"/>
        <v>0</v>
      </c>
      <c r="K102" s="27"/>
    </row>
    <row r="103" ht="12.75" customHeight="1">
      <c r="A103" s="45" t="s">
        <v>91</v>
      </c>
      <c r="B103" s="24"/>
      <c r="C103" s="24"/>
      <c r="D103" s="24"/>
      <c r="E103" s="24"/>
      <c r="F103" s="24"/>
      <c r="G103" s="25"/>
      <c r="H103" s="74">
        <v>20.0</v>
      </c>
      <c r="I103" s="80"/>
      <c r="J103" s="76">
        <f>(H102*I103)</f>
        <v>0</v>
      </c>
      <c r="K103" s="27"/>
    </row>
    <row r="104" ht="12.75" customHeight="1">
      <c r="A104" s="43"/>
      <c r="B104" s="43"/>
      <c r="C104" s="43"/>
      <c r="D104" s="43"/>
      <c r="E104" s="43"/>
      <c r="F104" s="43"/>
      <c r="G104" s="43"/>
      <c r="H104" s="43"/>
      <c r="I104" s="43"/>
      <c r="J104" s="66"/>
      <c r="K104" s="27"/>
    </row>
    <row r="105" ht="12.75" customHeight="1">
      <c r="A105" s="45" t="s">
        <v>92</v>
      </c>
      <c r="B105" s="24"/>
      <c r="C105" s="24"/>
      <c r="D105" s="24"/>
      <c r="E105" s="24"/>
      <c r="F105" s="24"/>
      <c r="G105" s="25"/>
      <c r="H105" s="101">
        <v>5.0</v>
      </c>
      <c r="I105" s="102"/>
      <c r="J105" s="76">
        <f>(H105*I105)</f>
        <v>0</v>
      </c>
      <c r="K105" s="51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</row>
    <row r="106" ht="13.5" customHeight="1">
      <c r="A106" s="43"/>
      <c r="B106" s="43"/>
      <c r="C106" s="43"/>
      <c r="D106" s="43"/>
      <c r="E106" s="43"/>
      <c r="F106" s="43"/>
      <c r="G106" s="43"/>
      <c r="H106" s="43"/>
      <c r="I106" s="43"/>
      <c r="J106" s="66"/>
      <c r="K106" s="27"/>
    </row>
    <row r="107" ht="12.75" customHeight="1">
      <c r="A107" s="45" t="s">
        <v>93</v>
      </c>
      <c r="B107" s="24"/>
      <c r="C107" s="24"/>
      <c r="D107" s="24"/>
      <c r="E107" s="24"/>
      <c r="F107" s="24"/>
      <c r="G107" s="25"/>
      <c r="H107" s="62">
        <v>20.0</v>
      </c>
      <c r="I107" s="102"/>
      <c r="J107" s="83">
        <f>H107*I107</f>
        <v>0</v>
      </c>
      <c r="K107" s="27"/>
    </row>
    <row r="108" ht="12.75" customHeight="1">
      <c r="A108" s="103"/>
      <c r="B108" s="103"/>
      <c r="C108" s="103"/>
      <c r="D108" s="103"/>
      <c r="E108" s="103"/>
      <c r="F108" s="103"/>
      <c r="G108" s="103"/>
      <c r="H108" s="43"/>
      <c r="I108" s="43"/>
      <c r="J108" s="66"/>
      <c r="K108" s="27"/>
    </row>
    <row r="109" ht="12.75" customHeight="1">
      <c r="A109" s="45" t="s">
        <v>94</v>
      </c>
      <c r="B109" s="24"/>
      <c r="C109" s="24"/>
      <c r="D109" s="24"/>
      <c r="E109" s="24"/>
      <c r="F109" s="24"/>
      <c r="G109" s="25"/>
      <c r="H109" s="62">
        <v>10.0</v>
      </c>
      <c r="I109" s="102"/>
      <c r="J109" s="83">
        <f>H109*I109</f>
        <v>0</v>
      </c>
      <c r="K109" s="27"/>
    </row>
    <row r="110" ht="12.75" customHeight="1">
      <c r="A110" s="103"/>
      <c r="B110" s="103"/>
      <c r="C110" s="103"/>
      <c r="D110" s="103"/>
      <c r="E110" s="103"/>
      <c r="F110" s="103"/>
      <c r="G110" s="103"/>
      <c r="H110" s="28" t="s">
        <v>55</v>
      </c>
      <c r="I110" s="62"/>
      <c r="J110" s="83">
        <f>SUM(J107,J105,J98:J103,J109)</f>
        <v>0</v>
      </c>
      <c r="K110" s="27"/>
    </row>
    <row r="111" ht="13.5" customHeight="1">
      <c r="A111" s="103"/>
      <c r="B111" s="103"/>
      <c r="C111" s="103"/>
      <c r="D111" s="103"/>
      <c r="E111" s="103"/>
      <c r="F111" s="103"/>
      <c r="G111" s="103"/>
      <c r="H111" s="64" t="s">
        <v>55</v>
      </c>
      <c r="I111" s="62"/>
      <c r="J111" s="104">
        <f>(J110*2)</f>
        <v>0</v>
      </c>
      <c r="K111" s="27"/>
    </row>
    <row r="112" ht="13.5" customHeight="1">
      <c r="A112" s="65"/>
      <c r="B112" s="43"/>
      <c r="C112" s="43"/>
      <c r="D112" s="43"/>
      <c r="E112" s="43"/>
      <c r="F112" s="43"/>
      <c r="G112" s="43"/>
      <c r="H112" s="43"/>
      <c r="I112" s="105" t="s">
        <v>14</v>
      </c>
      <c r="J112" s="70">
        <f>SUM(J111,J96,J57)</f>
        <v>0</v>
      </c>
      <c r="K112" s="27"/>
    </row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86">
    <mergeCell ref="A60:G60"/>
    <mergeCell ref="A61:G61"/>
    <mergeCell ref="A62:G62"/>
    <mergeCell ref="A63:G63"/>
    <mergeCell ref="A64:G64"/>
    <mergeCell ref="A65:G65"/>
    <mergeCell ref="A67:G67"/>
    <mergeCell ref="A68:G68"/>
    <mergeCell ref="A69:G69"/>
    <mergeCell ref="A71:G71"/>
    <mergeCell ref="A72:G72"/>
    <mergeCell ref="A73:G73"/>
    <mergeCell ref="A74:G74"/>
    <mergeCell ref="A75:G75"/>
    <mergeCell ref="A76:G76"/>
    <mergeCell ref="A78:G78"/>
    <mergeCell ref="A79:G79"/>
    <mergeCell ref="A80:G80"/>
    <mergeCell ref="A81:G81"/>
    <mergeCell ref="A83:G83"/>
    <mergeCell ref="A84:G84"/>
    <mergeCell ref="A85:G85"/>
    <mergeCell ref="A87:G87"/>
    <mergeCell ref="A88:G88"/>
    <mergeCell ref="A90:G90"/>
    <mergeCell ref="A91:G91"/>
    <mergeCell ref="A93:G93"/>
    <mergeCell ref="A94:G94"/>
    <mergeCell ref="A107:G107"/>
    <mergeCell ref="A109:G109"/>
    <mergeCell ref="A98:G98"/>
    <mergeCell ref="A99:G99"/>
    <mergeCell ref="A100:G100"/>
    <mergeCell ref="A101:G101"/>
    <mergeCell ref="A102:G102"/>
    <mergeCell ref="A103:G103"/>
    <mergeCell ref="A105:G105"/>
    <mergeCell ref="A1:J2"/>
    <mergeCell ref="A3:J3"/>
    <mergeCell ref="A4:J4"/>
    <mergeCell ref="A5:J5"/>
    <mergeCell ref="A6:J6"/>
    <mergeCell ref="A7:J7"/>
    <mergeCell ref="A8:J8"/>
    <mergeCell ref="A9:J9"/>
    <mergeCell ref="A10:J10"/>
    <mergeCell ref="B12:E12"/>
    <mergeCell ref="G12:J12"/>
    <mergeCell ref="A16:G16"/>
    <mergeCell ref="A17:G17"/>
    <mergeCell ref="A18:G18"/>
    <mergeCell ref="A19:G19"/>
    <mergeCell ref="A20:G20"/>
    <mergeCell ref="A21:G21"/>
    <mergeCell ref="A22:G22"/>
    <mergeCell ref="A23:G23"/>
    <mergeCell ref="A24:G24"/>
    <mergeCell ref="A26:G26"/>
    <mergeCell ref="A27:G27"/>
    <mergeCell ref="A28:G28"/>
    <mergeCell ref="A29:G29"/>
    <mergeCell ref="A30:G30"/>
    <mergeCell ref="A31:G31"/>
    <mergeCell ref="A33:G33"/>
    <mergeCell ref="A34:G34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46:G46"/>
    <mergeCell ref="A47:G47"/>
    <mergeCell ref="A48:G48"/>
    <mergeCell ref="A49:G49"/>
    <mergeCell ref="A50:G50"/>
    <mergeCell ref="A51:G51"/>
    <mergeCell ref="A52:G52"/>
    <mergeCell ref="A53:G53"/>
    <mergeCell ref="A54:G54"/>
    <mergeCell ref="A55:G55"/>
  </mergeCells>
  <printOptions/>
  <pageMargins bottom="0.75" footer="0.0" header="0.0" left="0.7" right="0.7" top="0.75"/>
  <pageSetup orientation="landscape"/>
  <drawing r:id="rId1"/>
</worksheet>
</file>